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F23" i="1"/>
  <c r="G23" i="1"/>
  <c r="H23" i="1"/>
  <c r="I23" i="1"/>
  <c r="J23" i="1"/>
  <c r="L23" i="1"/>
  <c r="F32" i="1"/>
  <c r="G32" i="1"/>
  <c r="H32" i="1"/>
  <c r="I32" i="1"/>
  <c r="J32" i="1"/>
  <c r="L32" i="1"/>
  <c r="F42" i="1"/>
  <c r="G42" i="1"/>
  <c r="H42" i="1"/>
  <c r="I42" i="1"/>
  <c r="J42" i="1"/>
  <c r="L42" i="1"/>
  <c r="F51" i="1"/>
  <c r="G51" i="1"/>
  <c r="H51" i="1"/>
  <c r="I51" i="1"/>
  <c r="J51" i="1"/>
  <c r="L51" i="1"/>
  <c r="F61" i="1"/>
  <c r="G61" i="1"/>
  <c r="H61" i="1"/>
  <c r="I61" i="1"/>
  <c r="J61" i="1"/>
  <c r="L61" i="1"/>
  <c r="F70" i="1"/>
  <c r="G70" i="1"/>
  <c r="H70" i="1"/>
  <c r="I70" i="1"/>
  <c r="J70" i="1"/>
  <c r="L70" i="1"/>
  <c r="F80" i="1"/>
  <c r="G80" i="1"/>
  <c r="H80" i="1"/>
  <c r="I80" i="1"/>
  <c r="I81" i="1" s="1"/>
  <c r="J80" i="1"/>
  <c r="L80" i="1"/>
  <c r="F89" i="1"/>
  <c r="G89" i="1"/>
  <c r="H89" i="1"/>
  <c r="I89" i="1"/>
  <c r="J89" i="1"/>
  <c r="L89" i="1"/>
  <c r="F99" i="1"/>
  <c r="G99" i="1"/>
  <c r="H99" i="1"/>
  <c r="I99" i="1"/>
  <c r="J99" i="1"/>
  <c r="L99" i="1"/>
  <c r="F108" i="1"/>
  <c r="G108" i="1"/>
  <c r="H108" i="1"/>
  <c r="I108" i="1"/>
  <c r="J108" i="1"/>
  <c r="L108" i="1"/>
  <c r="F118" i="1"/>
  <c r="G118" i="1"/>
  <c r="H118" i="1"/>
  <c r="I118" i="1"/>
  <c r="J118" i="1"/>
  <c r="L118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5" i="1"/>
  <c r="G165" i="1"/>
  <c r="H165" i="1"/>
  <c r="I165" i="1"/>
  <c r="J165" i="1"/>
  <c r="L165" i="1"/>
  <c r="F175" i="1"/>
  <c r="G175" i="1"/>
  <c r="G176" i="1" s="1"/>
  <c r="H175" i="1"/>
  <c r="I175" i="1"/>
  <c r="J175" i="1"/>
  <c r="L175" i="1"/>
  <c r="F184" i="1"/>
  <c r="G184" i="1"/>
  <c r="H184" i="1"/>
  <c r="I184" i="1"/>
  <c r="J184" i="1"/>
  <c r="L184" i="1"/>
  <c r="L195" i="1" s="1"/>
  <c r="F194" i="1"/>
  <c r="G194" i="1"/>
  <c r="H194" i="1"/>
  <c r="I194" i="1"/>
  <c r="J194" i="1"/>
  <c r="L194" i="1"/>
  <c r="F203" i="1"/>
  <c r="G203" i="1"/>
  <c r="H203" i="1"/>
  <c r="I203" i="1"/>
  <c r="J203" i="1"/>
  <c r="L203" i="1"/>
  <c r="F213" i="1"/>
  <c r="G213" i="1"/>
  <c r="H213" i="1"/>
  <c r="I213" i="1"/>
  <c r="J213" i="1"/>
  <c r="L213" i="1"/>
  <c r="F222" i="1"/>
  <c r="G222" i="1"/>
  <c r="H222" i="1"/>
  <c r="I222" i="1"/>
  <c r="J222" i="1"/>
  <c r="L222" i="1"/>
  <c r="F232" i="1"/>
  <c r="G232" i="1"/>
  <c r="H232" i="1"/>
  <c r="I232" i="1"/>
  <c r="I233" i="1" s="1"/>
  <c r="J232" i="1"/>
  <c r="L232" i="1"/>
  <c r="F241" i="1"/>
  <c r="G241" i="1"/>
  <c r="H241" i="1"/>
  <c r="I241" i="1"/>
  <c r="J241" i="1"/>
  <c r="L241" i="1"/>
  <c r="F251" i="1"/>
  <c r="G251" i="1"/>
  <c r="H251" i="1"/>
  <c r="I251" i="1"/>
  <c r="J251" i="1"/>
  <c r="L251" i="1"/>
  <c r="F260" i="1"/>
  <c r="G260" i="1"/>
  <c r="H260" i="1"/>
  <c r="I260" i="1"/>
  <c r="J260" i="1"/>
  <c r="L260" i="1"/>
  <c r="F270" i="1"/>
  <c r="G270" i="1"/>
  <c r="H270" i="1"/>
  <c r="I270" i="1"/>
  <c r="J270" i="1"/>
  <c r="L270" i="1"/>
  <c r="L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8" i="1"/>
  <c r="G298" i="1"/>
  <c r="H298" i="1"/>
  <c r="I298" i="1"/>
  <c r="J298" i="1"/>
  <c r="L298" i="1"/>
  <c r="F308" i="1"/>
  <c r="G308" i="1"/>
  <c r="H308" i="1"/>
  <c r="I308" i="1"/>
  <c r="I309" i="1" s="1"/>
  <c r="J308" i="1"/>
  <c r="L308" i="1"/>
  <c r="F327" i="1"/>
  <c r="G327" i="1"/>
  <c r="H327" i="1"/>
  <c r="I327" i="1"/>
  <c r="J327" i="1"/>
  <c r="L327" i="1"/>
  <c r="F336" i="1"/>
  <c r="G336" i="1"/>
  <c r="H336" i="1"/>
  <c r="I336" i="1"/>
  <c r="J336" i="1"/>
  <c r="L336" i="1"/>
  <c r="F346" i="1"/>
  <c r="G346" i="1"/>
  <c r="H346" i="1"/>
  <c r="I346" i="1"/>
  <c r="J346" i="1"/>
  <c r="L346" i="1"/>
  <c r="F355" i="1"/>
  <c r="G355" i="1"/>
  <c r="H355" i="1"/>
  <c r="I355" i="1"/>
  <c r="J355" i="1"/>
  <c r="L355" i="1"/>
  <c r="F365" i="1"/>
  <c r="G365" i="1"/>
  <c r="H365" i="1"/>
  <c r="I365" i="1"/>
  <c r="J365" i="1"/>
  <c r="L365" i="1"/>
  <c r="F374" i="1"/>
  <c r="G374" i="1"/>
  <c r="H374" i="1"/>
  <c r="I374" i="1"/>
  <c r="J374" i="1"/>
  <c r="L374" i="1"/>
  <c r="F384" i="1"/>
  <c r="F385" i="1" s="1"/>
  <c r="G384" i="1"/>
  <c r="H384" i="1"/>
  <c r="I384" i="1"/>
  <c r="J384" i="1"/>
  <c r="L384" i="1"/>
  <c r="I176" i="1" l="1"/>
  <c r="L81" i="1"/>
  <c r="I290" i="1"/>
  <c r="L385" i="1"/>
  <c r="L214" i="1"/>
  <c r="F157" i="1"/>
  <c r="G233" i="1"/>
  <c r="I385" i="1"/>
  <c r="H385" i="1"/>
  <c r="J385" i="1"/>
  <c r="G366" i="1"/>
  <c r="L366" i="1"/>
  <c r="J366" i="1"/>
  <c r="I347" i="1"/>
  <c r="H347" i="1"/>
  <c r="G347" i="1"/>
  <c r="F347" i="1"/>
  <c r="L309" i="1"/>
  <c r="G309" i="1"/>
  <c r="F309" i="1"/>
  <c r="G271" i="1"/>
  <c r="H290" i="1"/>
  <c r="G290" i="1"/>
  <c r="J271" i="1"/>
  <c r="F271" i="1"/>
  <c r="L233" i="1"/>
  <c r="F233" i="1"/>
  <c r="I214" i="1"/>
  <c r="J214" i="1"/>
  <c r="H214" i="1"/>
  <c r="G214" i="1"/>
  <c r="G195" i="1"/>
  <c r="H195" i="1"/>
  <c r="L176" i="1"/>
  <c r="L157" i="1"/>
  <c r="J157" i="1"/>
  <c r="G157" i="1"/>
  <c r="H157" i="1"/>
  <c r="I157" i="1"/>
  <c r="I138" i="1"/>
  <c r="H138" i="1"/>
  <c r="L119" i="1"/>
  <c r="J119" i="1"/>
  <c r="H119" i="1"/>
  <c r="I119" i="1"/>
  <c r="I100" i="1"/>
  <c r="J100" i="1"/>
  <c r="F81" i="1"/>
  <c r="J81" i="1"/>
  <c r="H81" i="1"/>
  <c r="J62" i="1"/>
  <c r="H62" i="1"/>
  <c r="G62" i="1"/>
  <c r="I43" i="1"/>
  <c r="J43" i="1"/>
  <c r="H24" i="1"/>
  <c r="H43" i="1"/>
  <c r="L24" i="1"/>
  <c r="G24" i="1"/>
  <c r="I24" i="1"/>
  <c r="F24" i="1"/>
  <c r="G385" i="1"/>
  <c r="F366" i="1"/>
  <c r="I366" i="1"/>
  <c r="H366" i="1"/>
  <c r="L347" i="1"/>
  <c r="J347" i="1"/>
  <c r="J309" i="1"/>
  <c r="H309" i="1"/>
  <c r="L290" i="1"/>
  <c r="J290" i="1"/>
  <c r="F290" i="1"/>
  <c r="I271" i="1"/>
  <c r="H271" i="1"/>
  <c r="I252" i="1"/>
  <c r="H252" i="1"/>
  <c r="F252" i="1"/>
  <c r="L252" i="1"/>
  <c r="J252" i="1"/>
  <c r="G252" i="1"/>
  <c r="J233" i="1"/>
  <c r="H233" i="1"/>
  <c r="F214" i="1"/>
  <c r="J195" i="1"/>
  <c r="I195" i="1"/>
  <c r="F195" i="1"/>
  <c r="H176" i="1"/>
  <c r="F176" i="1"/>
  <c r="J176" i="1"/>
  <c r="L138" i="1"/>
  <c r="J138" i="1"/>
  <c r="G138" i="1"/>
  <c r="F138" i="1"/>
  <c r="F119" i="1"/>
  <c r="G119" i="1"/>
  <c r="L100" i="1"/>
  <c r="H100" i="1"/>
  <c r="G100" i="1"/>
  <c r="F100" i="1"/>
  <c r="G81" i="1"/>
  <c r="L62" i="1"/>
  <c r="F62" i="1"/>
  <c r="I62" i="1"/>
  <c r="F43" i="1"/>
  <c r="L43" i="1"/>
  <c r="G43" i="1"/>
  <c r="J24" i="1"/>
  <c r="B385" i="1"/>
  <c r="A385" i="1"/>
  <c r="B375" i="1"/>
  <c r="A375" i="1"/>
  <c r="B366" i="1"/>
  <c r="A366" i="1"/>
  <c r="B356" i="1"/>
  <c r="A356" i="1"/>
  <c r="B347" i="1"/>
  <c r="A347" i="1"/>
  <c r="B337" i="1"/>
  <c r="A337" i="1"/>
  <c r="B328" i="1"/>
  <c r="A328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B299" i="1"/>
  <c r="A299" i="1"/>
  <c r="B290" i="1"/>
  <c r="A290" i="1"/>
  <c r="B280" i="1"/>
  <c r="A280" i="1"/>
  <c r="B271" i="1"/>
  <c r="A271" i="1"/>
  <c r="B261" i="1"/>
  <c r="A261" i="1"/>
  <c r="B252" i="1"/>
  <c r="A252" i="1"/>
  <c r="B242" i="1"/>
  <c r="A242" i="1"/>
  <c r="B233" i="1"/>
  <c r="A233" i="1"/>
  <c r="B223" i="1"/>
  <c r="A223" i="1"/>
  <c r="B214" i="1"/>
  <c r="A214" i="1"/>
  <c r="B204" i="1"/>
  <c r="A204" i="1"/>
  <c r="L841" i="1"/>
  <c r="J841" i="1"/>
  <c r="I841" i="1"/>
  <c r="H841" i="1"/>
  <c r="G841" i="1"/>
  <c r="F841" i="1"/>
  <c r="L386" i="1" l="1"/>
  <c r="J386" i="1"/>
  <c r="H386" i="1"/>
  <c r="G386" i="1"/>
  <c r="I386" i="1"/>
  <c r="F386" i="1"/>
  <c r="A10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<sst xmlns="http://schemas.openxmlformats.org/spreadsheetml/2006/main" count="730" uniqueCount="168">
  <si>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</si>
  <si>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</si>
  <si>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</si>
  <si>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</si>
  <si>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</si>
  <si>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</si>
  <si>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</si>
  <si>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</si>
  <si>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</si>
  <si>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</si>
  <si>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</si>
  <si>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</si>
  <si>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</si>
  <si>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</si>
  <si>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</si>
  <si>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</si>
  <si>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</si>
  <si>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</si>
  <si>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</si>
  <si>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</si>
  <si>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</si>
  <si>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</si>
  <si>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</si>
  <si>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</si>
  <si>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</si>
  <si>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</si>
  <si>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</si>
  <si>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</si>
  <si>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</si>
  <si>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</si>
  <si>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</si>
  <si>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</si>
  <si>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</si>
  <si>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</si>
  <si>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</si>
  <si>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</si>
  <si>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</si>
  <si>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</si>
  <si>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</si>
  <si>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Алибекова</t>
  </si>
  <si>
    <t>Министр образования и науки РСО-Алания</t>
  </si>
  <si>
    <t>Сыр сливочный</t>
  </si>
  <si>
    <t>Ветчина</t>
  </si>
  <si>
    <t>Каша вязкая молочная из овсяных хлопьев с ягодами</t>
  </si>
  <si>
    <t>Чай с молоком</t>
  </si>
  <si>
    <t>Хлеб пшеничный</t>
  </si>
  <si>
    <t>Фрукт по сезону (Яблоко)</t>
  </si>
  <si>
    <t>382/М</t>
  </si>
  <si>
    <t>338/М</t>
  </si>
  <si>
    <t>173/М</t>
  </si>
  <si>
    <t>16/М</t>
  </si>
  <si>
    <t>Щи из капусты с картофелем и сметаной, 200/5</t>
  </si>
  <si>
    <t>Плов с курицей</t>
  </si>
  <si>
    <t>Хлеб ржано-пшеничный</t>
  </si>
  <si>
    <t>88/М</t>
  </si>
  <si>
    <t>342/М</t>
  </si>
  <si>
    <t>Сыр полутвердый</t>
  </si>
  <si>
    <t>Каша молочная вязкая «Солнышко»</t>
  </si>
  <si>
    <t>Какао на молоке</t>
  </si>
  <si>
    <t>Салат из белокочанной капусты</t>
  </si>
  <si>
    <t>Суп картофельный с рисом со сметаной, 200/5</t>
  </si>
  <si>
    <t>Куры запеченные</t>
  </si>
  <si>
    <t>Макароны отварные с соусом томатным (150/30)</t>
  </si>
  <si>
    <t>Компот из сухофруктов</t>
  </si>
  <si>
    <t>45/М</t>
  </si>
  <si>
    <t>101/М</t>
  </si>
  <si>
    <t>293/М</t>
  </si>
  <si>
    <t>202/М</t>
  </si>
  <si>
    <t>349/М</t>
  </si>
  <si>
    <t>Масло сливочное</t>
  </si>
  <si>
    <t>Запеканка из творога с молоком сгущенным, 130/30</t>
  </si>
  <si>
    <t>Чай с сахаром и лимоном</t>
  </si>
  <si>
    <t>Фрукт по сезонц (Груша)</t>
  </si>
  <si>
    <t>Салат «Осенний»</t>
  </si>
  <si>
    <t>Суп картофельный с бобовыми (фасолью)</t>
  </si>
  <si>
    <t>Компот из вишни</t>
  </si>
  <si>
    <t>99/К</t>
  </si>
  <si>
    <t>102М</t>
  </si>
  <si>
    <t>Каша вязкая молочная из рисовой крупы</t>
  </si>
  <si>
    <t>Какао на молоке, 200</t>
  </si>
  <si>
    <t>Фрукт по сезону (Груша)</t>
  </si>
  <si>
    <t>15/М</t>
  </si>
  <si>
    <t>14/М</t>
  </si>
  <si>
    <t>Икра свекольная</t>
  </si>
  <si>
    <t>Суп картофельный с бобовыми (горохом)</t>
  </si>
  <si>
    <t>Тефтели из курицы и тыквы в сметанном соусе (90/30)</t>
  </si>
  <si>
    <t>Каша гречневая рассыпчатая</t>
  </si>
  <si>
    <t>Компот из свежих яблок</t>
  </si>
  <si>
    <t>75/М</t>
  </si>
  <si>
    <t>102/М</t>
  </si>
  <si>
    <t>279/М</t>
  </si>
  <si>
    <t>171/М</t>
  </si>
  <si>
    <t>Салат из белокочанной капусты с кукурузой</t>
  </si>
  <si>
    <t>23/М</t>
  </si>
  <si>
    <t>Яйцо вареное</t>
  </si>
  <si>
    <t>Каша вязкая молочная из гречневой крупы</t>
  </si>
  <si>
    <t>Чай с сахаром</t>
  </si>
  <si>
    <t>209/М</t>
  </si>
  <si>
    <t>376/М</t>
  </si>
  <si>
    <t>Салат витаминный /2 вариант/</t>
  </si>
  <si>
    <t>Соус «Болоньезе»</t>
  </si>
  <si>
    <t>Макароны отварные</t>
  </si>
  <si>
    <t>49/М</t>
  </si>
  <si>
    <t>274/К</t>
  </si>
  <si>
    <t>Салат из свеклы с соленым огурцом</t>
  </si>
  <si>
    <t>Купаты куриные</t>
  </si>
  <si>
    <t xml:space="preserve">Рис припущенный с овощами                  </t>
  </si>
  <si>
    <t>55/М</t>
  </si>
  <si>
    <t>415/М</t>
  </si>
  <si>
    <t>Каша вязкая молочная из смеси круп</t>
  </si>
  <si>
    <t>Пирог осетинский с картофелем и сыром</t>
  </si>
  <si>
    <t>175/М</t>
  </si>
  <si>
    <t>486/М</t>
  </si>
  <si>
    <t>Рассольник ленинградский со сметаной, 200/5</t>
  </si>
  <si>
    <t>Наггетсы из курицы</t>
  </si>
  <si>
    <t>Каша гречневая рассыпчатая с маслом сливочным (150/5)</t>
  </si>
  <si>
    <t>96/М</t>
  </si>
  <si>
    <t>Сырники из творога с молоком сгущенным (130/30)</t>
  </si>
  <si>
    <t>219/М</t>
  </si>
  <si>
    <t>Винегрет овощной</t>
  </si>
  <si>
    <t>Борщ из капусты с картофелем и сметаной, 200/5</t>
  </si>
  <si>
    <t>Шницель из говядины и мяса птицы</t>
  </si>
  <si>
    <t>Каша пшеничная с соусом красным (150/30)</t>
  </si>
  <si>
    <t>67/М</t>
  </si>
  <si>
    <t>82/М</t>
  </si>
  <si>
    <t>268/М</t>
  </si>
  <si>
    <t>Макароны, запеченные с сыром</t>
  </si>
  <si>
    <t>Чай с сахаром, 200</t>
  </si>
  <si>
    <t>223/М</t>
  </si>
  <si>
    <t>Салат из свеклы с яблоком</t>
  </si>
  <si>
    <t>Рыба запеченная (горбуша)</t>
  </si>
  <si>
    <t>Картофельное пюре с маслом сливочным (150/5)</t>
  </si>
  <si>
    <t>62/К</t>
  </si>
  <si>
    <t>232/М</t>
  </si>
  <si>
    <t>128/М</t>
  </si>
  <si>
    <t>377/М</t>
  </si>
  <si>
    <t>Каша вязкая молочная из пшеничной крупы</t>
  </si>
  <si>
    <t>(Фрукт по сезону (Груша)</t>
  </si>
  <si>
    <t>Суп картофельный с макаронными изделиями</t>
  </si>
  <si>
    <t>Гуляш  из куриного филе (45/45)</t>
  </si>
  <si>
    <t>103/М</t>
  </si>
  <si>
    <t>290/М</t>
  </si>
  <si>
    <t>Чай с молоком, 200</t>
  </si>
  <si>
    <t>Фрукты по сезону (Яблоко)</t>
  </si>
  <si>
    <t>378/М</t>
  </si>
  <si>
    <t>Суп картофельный с рисом со сметаной</t>
  </si>
  <si>
    <t>Булгур с говядиной и овощами</t>
  </si>
  <si>
    <t>Салат из свеклы с сыром из твердых сортов</t>
  </si>
  <si>
    <t>Котлеты из говядины “Московская”</t>
  </si>
  <si>
    <t>Картофель, тушеный с луком  и морковью</t>
  </si>
  <si>
    <t>50/М</t>
  </si>
  <si>
    <t>Каша молочная ячневая с сахаром, маслом сливочным 200/10/10</t>
  </si>
  <si>
    <t>Фрукт по сезону (Банан)</t>
  </si>
  <si>
    <t xml:space="preserve">Котлеты  куриные                          </t>
  </si>
  <si>
    <t>Компот из яблок и вишни</t>
  </si>
  <si>
    <t>Салат картофельный с морковью и зеленым горошком</t>
  </si>
  <si>
    <t>Тефтели из говядины  с соусом  красным  (90/30)</t>
  </si>
  <si>
    <t>Каша пшеничная рассыпчатая</t>
  </si>
  <si>
    <t>40/М</t>
  </si>
  <si>
    <t>Пельмени мясные отварные с маслом сливочным, 200/5</t>
  </si>
  <si>
    <t>392/М</t>
  </si>
  <si>
    <t>Каша вязкая молочная пшенная с сахаром и маслом сливочным (150/5/5)</t>
  </si>
  <si>
    <t>Булгур с овощами</t>
  </si>
  <si>
    <t>174/М</t>
  </si>
  <si>
    <t>Фишбол</t>
  </si>
  <si>
    <t>Каша гречневая по-купечески</t>
  </si>
  <si>
    <t>Каша молочная ячневая с сахаром, маслом сливочным</t>
  </si>
  <si>
    <t>Картофель по- деревенски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</si>
</sst>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3" fillId="2" borderId="2" xfId="1" applyFont="1" applyFill="1" applyBorder="1" applyAlignment="1">
      <alignment vertical="top" wrapText="1"/>
    </xf>
    <xf numFmtId="1" fontId="2" fillId="0" borderId="10" xfId="0" applyNumberFormat="1" applyFont="1" applyBorder="1" applyAlignment="1">
      <alignment horizontal="center"/>
    </xf>
    <xf numFmtId="0" fontId="13" fillId="2" borderId="2" xfId="1" applyFont="1" applyFill="1" applyBorder="1" applyAlignment="1">
      <alignment vertical="center" wrapText="1"/>
    </xf>
    <xf numFmtId="1" fontId="13" fillId="2" borderId="2" xfId="1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13" fillId="2" borderId="2" xfId="1" applyNumberFormat="1" applyFont="1" applyFill="1" applyBorder="1" applyAlignment="1">
      <alignment horizontal="center" vertical="center"/>
    </xf>
    <xf numFmtId="2" fontId="13" fillId="2" borderId="2" xfId="1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 vertical="top" wrapText="1"/>
    </xf>
    <xf numFmtId="1" fontId="14" fillId="2" borderId="2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top" wrapText="1"/>
    </xf>
    <xf numFmtId="164" fontId="13" fillId="2" borderId="2" xfId="1" applyNumberFormat="1" applyFont="1" applyFill="1" applyBorder="1" applyAlignment="1">
      <alignment horizontal="center" vertical="top"/>
    </xf>
    <xf numFmtId="1" fontId="2" fillId="0" borderId="0" xfId="0" applyNumberFormat="1" applyFont="1"/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13" fillId="2" borderId="2" xfId="1" applyNumberFormat="1" applyFont="1" applyFill="1" applyBorder="1" applyAlignment="1">
      <alignment horizontal="center" vertical="top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0" borderId="30" xfId="0" applyBorder="1"/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33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vertical="center" wrapText="1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1"/>
  <sheetViews>
    <sheetView tabSelected="1" workbookViewId="0">
      <pane xSplit="4" ySplit="5" topLeftCell="E339" activePane="bottomRight" state="frozen"/>
      <selection pane="topRight" activeCell="E1" sqref="E1"/>
      <selection pane="bottomLeft" activeCell="A6" sqref="A6"/>
      <selection pane="bottomRight" activeCell="E332" sqref="E3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7"/>
      <c r="D1" s="128"/>
      <c r="E1" s="128"/>
      <c r="F1" s="12" t="s">
        <v>16</v>
      </c>
      <c r="G1" s="2" t="s">
        <v>17</v>
      </c>
      <c r="H1" s="129" t="s">
        <v>40</v>
      </c>
      <c r="I1" s="129"/>
      <c r="J1" s="129"/>
      <c r="K1" s="129"/>
    </row>
    <row r="2" spans="1:12" ht="18" x14ac:dyDescent="0.2">
      <c r="A2" s="35" t="s">
        <v>6</v>
      </c>
      <c r="C2" s="2"/>
      <c r="G2" s="2" t="s">
        <v>18</v>
      </c>
      <c r="H2" s="129" t="s">
        <v>39</v>
      </c>
      <c r="I2" s="129"/>
      <c r="J2" s="129"/>
      <c r="K2" s="12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63" t="s">
        <v>41</v>
      </c>
      <c r="F6" s="51">
        <v>18</v>
      </c>
      <c r="G6" s="51">
        <v>3.8</v>
      </c>
      <c r="H6" s="51">
        <v>4.7</v>
      </c>
      <c r="I6" s="52">
        <v>0.9</v>
      </c>
      <c r="J6" s="50">
        <v>52.9</v>
      </c>
      <c r="K6" s="67"/>
      <c r="L6" s="40">
        <v>65</v>
      </c>
    </row>
    <row r="7" spans="1:12" ht="15.75" thickBot="1" x14ac:dyDescent="0.3">
      <c r="A7" s="23"/>
      <c r="B7" s="15"/>
      <c r="C7" s="11"/>
      <c r="D7" s="6"/>
      <c r="E7" s="63" t="s">
        <v>42</v>
      </c>
      <c r="F7" s="51">
        <v>15</v>
      </c>
      <c r="G7" s="51">
        <v>1.94</v>
      </c>
      <c r="H7" s="51">
        <v>3.27</v>
      </c>
      <c r="I7" s="52">
        <v>0.28999999999999998</v>
      </c>
      <c r="J7" s="50">
        <v>38.4</v>
      </c>
      <c r="K7" s="67">
        <v>16</v>
      </c>
      <c r="L7" s="42"/>
    </row>
    <row r="8" spans="1:12" ht="15" x14ac:dyDescent="0.25">
      <c r="A8" s="23"/>
      <c r="B8" s="15"/>
      <c r="C8" s="11"/>
      <c r="D8" s="5" t="s">
        <v>21</v>
      </c>
      <c r="E8" s="63" t="s">
        <v>43</v>
      </c>
      <c r="F8" s="51">
        <v>150</v>
      </c>
      <c r="G8" s="62">
        <v>5.22</v>
      </c>
      <c r="H8" s="62">
        <v>5.27</v>
      </c>
      <c r="I8" s="64">
        <v>26.01</v>
      </c>
      <c r="J8" s="62">
        <v>174.04</v>
      </c>
      <c r="K8" s="126">
        <v>173</v>
      </c>
      <c r="L8" s="42"/>
    </row>
    <row r="9" spans="1:12" ht="15" x14ac:dyDescent="0.25">
      <c r="A9" s="23"/>
      <c r="B9" s="15"/>
      <c r="C9" s="11"/>
      <c r="D9" s="7" t="s">
        <v>22</v>
      </c>
      <c r="E9" s="63" t="s">
        <v>44</v>
      </c>
      <c r="F9" s="51">
        <v>200</v>
      </c>
      <c r="G9" s="51">
        <v>1.61</v>
      </c>
      <c r="H9" s="51">
        <v>1.39</v>
      </c>
      <c r="I9" s="52">
        <v>13.76</v>
      </c>
      <c r="J9" s="51">
        <v>74.34</v>
      </c>
      <c r="K9" s="67">
        <v>382</v>
      </c>
      <c r="L9" s="42"/>
    </row>
    <row r="10" spans="1:12" ht="15" x14ac:dyDescent="0.25">
      <c r="A10" s="23"/>
      <c r="B10" s="15"/>
      <c r="C10" s="11"/>
      <c r="D10" s="7" t="s">
        <v>23</v>
      </c>
      <c r="E10" s="100" t="s">
        <v>45</v>
      </c>
      <c r="F10" s="101">
        <v>30</v>
      </c>
      <c r="G10" s="101">
        <v>2.37</v>
      </c>
      <c r="H10" s="101">
        <v>0.3</v>
      </c>
      <c r="I10" s="102">
        <v>14.49</v>
      </c>
      <c r="J10" s="101">
        <v>70.5</v>
      </c>
      <c r="K10" s="103"/>
      <c r="L10" s="42"/>
    </row>
    <row r="11" spans="1:12" ht="15.75" thickBot="1" x14ac:dyDescent="0.3">
      <c r="A11" s="23"/>
      <c r="B11" s="15"/>
      <c r="C11" s="11"/>
      <c r="D11" s="7" t="s">
        <v>24</v>
      </c>
      <c r="E11" s="66" t="s">
        <v>46</v>
      </c>
      <c r="F11" s="53">
        <v>100</v>
      </c>
      <c r="G11" s="53">
        <v>0.4</v>
      </c>
      <c r="H11" s="53">
        <v>0.4</v>
      </c>
      <c r="I11" s="54">
        <v>9.8000000000000007</v>
      </c>
      <c r="J11" s="53">
        <v>47</v>
      </c>
      <c r="K11" s="68">
        <v>338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513</v>
      </c>
      <c r="G13" s="19">
        <f t="shared" ref="G13:J13" si="0">SUM(G6:G12)</f>
        <v>15.340000000000002</v>
      </c>
      <c r="H13" s="19">
        <f t="shared" si="0"/>
        <v>15.330000000000002</v>
      </c>
      <c r="I13" s="19">
        <f t="shared" si="0"/>
        <v>65.25</v>
      </c>
      <c r="J13" s="19">
        <f t="shared" si="0"/>
        <v>457.17999999999995</v>
      </c>
      <c r="K13" s="25"/>
      <c r="L13" s="19">
        <f t="shared" ref="L13" si="1">SUM(L6:L12)</f>
        <v>65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119</v>
      </c>
      <c r="F14" s="58">
        <v>60</v>
      </c>
      <c r="G14" s="73">
        <v>1.05</v>
      </c>
      <c r="H14" s="73">
        <v>5.12</v>
      </c>
      <c r="I14" s="74">
        <v>5.64</v>
      </c>
      <c r="J14" s="73">
        <v>73.319999999999993</v>
      </c>
      <c r="K14" s="58" t="s">
        <v>123</v>
      </c>
      <c r="L14" s="42">
        <v>99</v>
      </c>
    </row>
    <row r="15" spans="1:12" ht="15.75" x14ac:dyDescent="0.25">
      <c r="A15" s="23"/>
      <c r="B15" s="15"/>
      <c r="C15" s="11"/>
      <c r="D15" s="7" t="s">
        <v>27</v>
      </c>
      <c r="E15" s="69" t="s">
        <v>120</v>
      </c>
      <c r="F15" s="58">
        <v>205</v>
      </c>
      <c r="G15" s="75">
        <v>1.53</v>
      </c>
      <c r="H15" s="75">
        <v>5.9</v>
      </c>
      <c r="I15" s="76">
        <v>7.94</v>
      </c>
      <c r="J15" s="75">
        <v>82.42</v>
      </c>
      <c r="K15" s="58" t="s">
        <v>124</v>
      </c>
      <c r="L15" s="42"/>
    </row>
    <row r="16" spans="1:12" ht="15.75" x14ac:dyDescent="0.25">
      <c r="A16" s="23"/>
      <c r="B16" s="15"/>
      <c r="C16" s="11"/>
      <c r="D16" s="7" t="s">
        <v>28</v>
      </c>
      <c r="E16" s="71" t="s">
        <v>165</v>
      </c>
      <c r="F16" s="72">
        <v>240</v>
      </c>
      <c r="G16" s="75">
        <v>14.6</v>
      </c>
      <c r="H16" s="75">
        <v>13.7</v>
      </c>
      <c r="I16" s="76">
        <v>26.45</v>
      </c>
      <c r="J16" s="75">
        <v>287.5</v>
      </c>
      <c r="K16" s="72"/>
      <c r="L16" s="42"/>
    </row>
    <row r="17" spans="1:12" ht="15.75" x14ac:dyDescent="0.25">
      <c r="A17" s="23"/>
      <c r="B17" s="15"/>
      <c r="C17" s="11"/>
      <c r="D17" s="7" t="s">
        <v>30</v>
      </c>
      <c r="E17" s="69" t="s">
        <v>87</v>
      </c>
      <c r="F17" s="58">
        <v>200</v>
      </c>
      <c r="G17" s="75">
        <v>0.16</v>
      </c>
      <c r="H17" s="75">
        <v>0.16</v>
      </c>
      <c r="I17" s="76">
        <v>14.9</v>
      </c>
      <c r="J17" s="75">
        <v>62.69</v>
      </c>
      <c r="K17" s="58" t="s">
        <v>55</v>
      </c>
      <c r="L17" s="42"/>
    </row>
    <row r="18" spans="1:12" ht="15.75" x14ac:dyDescent="0.25">
      <c r="A18" s="23"/>
      <c r="B18" s="15"/>
      <c r="C18" s="11"/>
      <c r="D18" s="7" t="s">
        <v>31</v>
      </c>
      <c r="E18" s="69" t="s">
        <v>45</v>
      </c>
      <c r="F18" s="58">
        <v>40</v>
      </c>
      <c r="G18" s="75">
        <v>3.16</v>
      </c>
      <c r="H18" s="75">
        <v>0.4</v>
      </c>
      <c r="I18" s="76">
        <v>19.32</v>
      </c>
      <c r="J18" s="75">
        <v>94</v>
      </c>
      <c r="K18" s="78"/>
      <c r="L18" s="42"/>
    </row>
    <row r="19" spans="1:12" ht="15.75" x14ac:dyDescent="0.25">
      <c r="A19" s="23"/>
      <c r="B19" s="15"/>
      <c r="C19" s="11"/>
      <c r="D19" s="7" t="s">
        <v>32</v>
      </c>
      <c r="E19" s="69" t="s">
        <v>53</v>
      </c>
      <c r="F19" s="58">
        <v>50</v>
      </c>
      <c r="G19" s="75">
        <v>3.3</v>
      </c>
      <c r="H19" s="75">
        <v>0.6</v>
      </c>
      <c r="I19" s="76">
        <v>19.829999999999998</v>
      </c>
      <c r="J19" s="75">
        <v>99</v>
      </c>
      <c r="K19" s="78"/>
      <c r="L19" s="42"/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63"/>
      <c r="F22" s="51"/>
      <c r="G22" s="51"/>
      <c r="H22" s="51"/>
      <c r="I22" s="52"/>
      <c r="J22" s="51"/>
      <c r="K22" s="67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80">
        <f t="shared" ref="G23:J23" si="2">SUM(G14:G22)</f>
        <v>23.8</v>
      </c>
      <c r="H23" s="80">
        <f t="shared" si="2"/>
        <v>25.88</v>
      </c>
      <c r="I23" s="80">
        <f t="shared" si="2"/>
        <v>94.08</v>
      </c>
      <c r="J23" s="80">
        <f t="shared" si="2"/>
        <v>698.93000000000006</v>
      </c>
      <c r="K23" s="81"/>
      <c r="L23" s="19">
        <f t="shared" ref="L23" si="3">SUM(L14:L22)</f>
        <v>99</v>
      </c>
    </row>
    <row r="24" spans="1:12" ht="15.75" thickBot="1" x14ac:dyDescent="0.25">
      <c r="A24" s="29">
        <f>A6</f>
        <v>1</v>
      </c>
      <c r="B24" s="30">
        <f>B6</f>
        <v>1</v>
      </c>
      <c r="C24" s="130" t="s">
        <v>4</v>
      </c>
      <c r="D24" s="131"/>
      <c r="E24" s="31"/>
      <c r="F24" s="32">
        <f>F13+F23</f>
        <v>1308</v>
      </c>
      <c r="G24" s="32">
        <f t="shared" ref="G24:J24" si="4">G13+G23</f>
        <v>39.14</v>
      </c>
      <c r="H24" s="32">
        <f t="shared" si="4"/>
        <v>41.21</v>
      </c>
      <c r="I24" s="32">
        <f t="shared" si="4"/>
        <v>159.32999999999998</v>
      </c>
      <c r="J24" s="32">
        <f t="shared" si="4"/>
        <v>1156.1100000000001</v>
      </c>
      <c r="K24" s="32"/>
      <c r="L24" s="32">
        <f t="shared" ref="L24" si="5">L13+L23</f>
        <v>164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3" t="s">
        <v>57</v>
      </c>
      <c r="F25" s="51">
        <v>200</v>
      </c>
      <c r="G25" s="51">
        <v>4.8600000000000003</v>
      </c>
      <c r="H25" s="51">
        <v>7.54</v>
      </c>
      <c r="I25" s="52">
        <v>35.85</v>
      </c>
      <c r="J25" s="51">
        <v>219.5</v>
      </c>
      <c r="K25" s="67">
        <v>174</v>
      </c>
      <c r="L25" s="40">
        <v>65</v>
      </c>
    </row>
    <row r="26" spans="1:12" ht="15" x14ac:dyDescent="0.25">
      <c r="A26" s="14"/>
      <c r="B26" s="15"/>
      <c r="C26" s="11"/>
      <c r="D26" s="6"/>
      <c r="E26" s="61" t="s">
        <v>56</v>
      </c>
      <c r="F26" s="62">
        <v>15</v>
      </c>
      <c r="G26" s="62">
        <v>3.9</v>
      </c>
      <c r="H26" s="62">
        <v>3.92</v>
      </c>
      <c r="I26" s="64">
        <v>0</v>
      </c>
      <c r="J26" s="62">
        <v>51.6</v>
      </c>
      <c r="K26" s="59">
        <v>14</v>
      </c>
      <c r="L26" s="42"/>
    </row>
    <row r="27" spans="1:12" ht="15" x14ac:dyDescent="0.25">
      <c r="A27" s="14"/>
      <c r="B27" s="15"/>
      <c r="C27" s="11"/>
      <c r="D27" s="7" t="s">
        <v>22</v>
      </c>
      <c r="E27" s="63" t="s">
        <v>58</v>
      </c>
      <c r="F27" s="51">
        <v>200</v>
      </c>
      <c r="G27" s="51">
        <v>4.91</v>
      </c>
      <c r="H27" s="51">
        <v>3.17</v>
      </c>
      <c r="I27" s="52">
        <v>16.34</v>
      </c>
      <c r="J27" s="51">
        <v>111.18</v>
      </c>
      <c r="K27" s="67">
        <v>342</v>
      </c>
      <c r="L27" s="42"/>
    </row>
    <row r="28" spans="1:12" ht="15" x14ac:dyDescent="0.25">
      <c r="A28" s="14"/>
      <c r="B28" s="15"/>
      <c r="C28" s="11"/>
      <c r="D28" s="7" t="s">
        <v>23</v>
      </c>
      <c r="E28" s="63" t="s">
        <v>45</v>
      </c>
      <c r="F28" s="51">
        <v>30</v>
      </c>
      <c r="G28" s="51">
        <v>2.37</v>
      </c>
      <c r="H28" s="51">
        <v>0.3</v>
      </c>
      <c r="I28" s="52">
        <v>14.49</v>
      </c>
      <c r="J28" s="51">
        <v>70.5</v>
      </c>
      <c r="K28" s="67"/>
      <c r="L28" s="42"/>
    </row>
    <row r="29" spans="1:12" ht="15" x14ac:dyDescent="0.25">
      <c r="A29" s="14"/>
      <c r="B29" s="15"/>
      <c r="C29" s="11"/>
      <c r="D29" s="7" t="s">
        <v>24</v>
      </c>
      <c r="E29" s="100" t="s">
        <v>46</v>
      </c>
      <c r="F29" s="101">
        <v>100</v>
      </c>
      <c r="G29" s="101">
        <v>0.4</v>
      </c>
      <c r="H29" s="101">
        <v>0.4</v>
      </c>
      <c r="I29" s="102">
        <v>9.8000000000000007</v>
      </c>
      <c r="J29" s="101">
        <v>47</v>
      </c>
      <c r="K29" s="103">
        <v>338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16.439999999999998</v>
      </c>
      <c r="H32" s="19">
        <f t="shared" ref="H32" si="7">SUM(H25:H31)</f>
        <v>15.330000000000002</v>
      </c>
      <c r="I32" s="19">
        <f t="shared" ref="I32" si="8">SUM(I25:I31)</f>
        <v>76.47999999999999</v>
      </c>
      <c r="J32" s="19">
        <f t="shared" ref="J32:L32" si="9">SUM(J25:J31)</f>
        <v>499.78000000000003</v>
      </c>
      <c r="K32" s="25"/>
      <c r="L32" s="19">
        <f t="shared" si="9"/>
        <v>65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59</v>
      </c>
      <c r="F33" s="58">
        <v>60</v>
      </c>
      <c r="G33" s="73">
        <v>1.01</v>
      </c>
      <c r="H33" s="73">
        <v>4.0999999999999996</v>
      </c>
      <c r="I33" s="74">
        <v>2.98</v>
      </c>
      <c r="J33" s="73">
        <v>53.15</v>
      </c>
      <c r="K33" s="78" t="s">
        <v>64</v>
      </c>
      <c r="L33" s="42">
        <v>99</v>
      </c>
    </row>
    <row r="34" spans="1:12" ht="15.75" x14ac:dyDescent="0.25">
      <c r="A34" s="14"/>
      <c r="B34" s="15"/>
      <c r="C34" s="11"/>
      <c r="D34" s="7" t="s">
        <v>27</v>
      </c>
      <c r="E34" s="69" t="s">
        <v>60</v>
      </c>
      <c r="F34" s="58">
        <v>200</v>
      </c>
      <c r="G34" s="75">
        <v>2.34</v>
      </c>
      <c r="H34" s="75">
        <v>6.4</v>
      </c>
      <c r="I34" s="76">
        <v>18.34</v>
      </c>
      <c r="J34" s="75">
        <v>140.44999999999999</v>
      </c>
      <c r="K34" s="78" t="s">
        <v>65</v>
      </c>
      <c r="L34" s="42"/>
    </row>
    <row r="35" spans="1:12" ht="15.75" x14ac:dyDescent="0.25">
      <c r="A35" s="14"/>
      <c r="B35" s="15"/>
      <c r="C35" s="11"/>
      <c r="D35" s="7" t="s">
        <v>28</v>
      </c>
      <c r="E35" s="71" t="s">
        <v>61</v>
      </c>
      <c r="F35" s="72">
        <v>90</v>
      </c>
      <c r="G35" s="75">
        <v>13.24</v>
      </c>
      <c r="H35" s="75">
        <v>10.86</v>
      </c>
      <c r="I35" s="76">
        <v>12.6</v>
      </c>
      <c r="J35" s="75">
        <v>201.29</v>
      </c>
      <c r="K35" s="77" t="s">
        <v>66</v>
      </c>
      <c r="L35" s="42"/>
    </row>
    <row r="36" spans="1:12" ht="15.75" x14ac:dyDescent="0.25">
      <c r="A36" s="14"/>
      <c r="B36" s="15"/>
      <c r="C36" s="11"/>
      <c r="D36" s="7" t="s">
        <v>29</v>
      </c>
      <c r="E36" s="69" t="s">
        <v>62</v>
      </c>
      <c r="F36" s="58">
        <v>180</v>
      </c>
      <c r="G36" s="75">
        <v>3.17</v>
      </c>
      <c r="H36" s="75">
        <v>3.54</v>
      </c>
      <c r="I36" s="76">
        <v>24.617999999999999</v>
      </c>
      <c r="J36" s="75">
        <v>143.143</v>
      </c>
      <c r="K36" s="58" t="s">
        <v>67</v>
      </c>
      <c r="L36" s="42"/>
    </row>
    <row r="37" spans="1:12" ht="15.75" x14ac:dyDescent="0.25">
      <c r="A37" s="14"/>
      <c r="B37" s="15"/>
      <c r="C37" s="11"/>
      <c r="D37" s="7" t="s">
        <v>30</v>
      </c>
      <c r="E37" s="69" t="s">
        <v>63</v>
      </c>
      <c r="F37" s="58">
        <v>200</v>
      </c>
      <c r="G37" s="75">
        <v>0.59</v>
      </c>
      <c r="H37" s="75">
        <v>0.05</v>
      </c>
      <c r="I37" s="76">
        <v>18.579999999999998</v>
      </c>
      <c r="J37" s="75">
        <v>77.94</v>
      </c>
      <c r="K37" s="78" t="s">
        <v>68</v>
      </c>
      <c r="L37" s="42"/>
    </row>
    <row r="38" spans="1:12" ht="15.75" x14ac:dyDescent="0.25">
      <c r="A38" s="14"/>
      <c r="B38" s="15"/>
      <c r="C38" s="11"/>
      <c r="D38" s="7" t="s">
        <v>31</v>
      </c>
      <c r="E38" s="69" t="s">
        <v>45</v>
      </c>
      <c r="F38" s="58">
        <v>40</v>
      </c>
      <c r="G38" s="75">
        <v>3.16</v>
      </c>
      <c r="H38" s="75">
        <v>0.4</v>
      </c>
      <c r="I38" s="76">
        <v>19.32</v>
      </c>
      <c r="J38" s="75">
        <v>94</v>
      </c>
      <c r="K38" s="78"/>
      <c r="L38" s="42"/>
    </row>
    <row r="39" spans="1:12" ht="16.5" thickBot="1" x14ac:dyDescent="0.3">
      <c r="A39" s="14"/>
      <c r="B39" s="15"/>
      <c r="C39" s="11"/>
      <c r="D39" s="7" t="s">
        <v>32</v>
      </c>
      <c r="E39" s="69" t="s">
        <v>53</v>
      </c>
      <c r="F39" s="58">
        <v>50</v>
      </c>
      <c r="G39" s="75">
        <v>3.3</v>
      </c>
      <c r="H39" s="75">
        <v>0.6</v>
      </c>
      <c r="I39" s="76">
        <v>19.829999999999998</v>
      </c>
      <c r="J39" s="75">
        <v>99</v>
      </c>
      <c r="K39" s="78"/>
      <c r="L39" s="42"/>
    </row>
    <row r="40" spans="1:12" ht="15" x14ac:dyDescent="0.25">
      <c r="A40" s="14"/>
      <c r="B40" s="15"/>
      <c r="C40" s="11"/>
      <c r="D40" s="6"/>
      <c r="E40" s="39"/>
      <c r="F40" s="40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80">
        <f t="shared" ref="G42" si="10">SUM(G33:G41)</f>
        <v>26.81</v>
      </c>
      <c r="H42" s="80">
        <f t="shared" ref="H42" si="11">SUM(H33:H41)</f>
        <v>25.95</v>
      </c>
      <c r="I42" s="80">
        <f t="shared" ref="I42" si="12">SUM(I33:I41)</f>
        <v>116.26799999999999</v>
      </c>
      <c r="J42" s="80">
        <f t="shared" ref="J42:L42" si="13">SUM(J33:J41)</f>
        <v>808.97299999999996</v>
      </c>
      <c r="K42" s="25"/>
      <c r="L42" s="19">
        <f t="shared" si="13"/>
        <v>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30" t="s">
        <v>4</v>
      </c>
      <c r="D43" s="131"/>
      <c r="E43" s="31"/>
      <c r="F43" s="32">
        <f>F32+F42</f>
        <v>1365</v>
      </c>
      <c r="G43" s="83">
        <f t="shared" ref="G43" si="14">G32+G42</f>
        <v>43.25</v>
      </c>
      <c r="H43" s="83">
        <f t="shared" ref="H43" si="15">H32+H42</f>
        <v>41.28</v>
      </c>
      <c r="I43" s="83">
        <f t="shared" ref="I43" si="16">I32+I42</f>
        <v>192.74799999999999</v>
      </c>
      <c r="J43" s="83">
        <f t="shared" ref="J43:L43" si="17">J32+J42</f>
        <v>1308.7529999999999</v>
      </c>
      <c r="K43" s="32"/>
      <c r="L43" s="32">
        <f t="shared" si="17"/>
        <v>164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3" t="s">
        <v>70</v>
      </c>
      <c r="F44" s="51">
        <v>160</v>
      </c>
      <c r="G44" s="51">
        <v>22.92</v>
      </c>
      <c r="H44" s="51">
        <v>13.17</v>
      </c>
      <c r="I44" s="52">
        <v>33.29</v>
      </c>
      <c r="J44" s="51">
        <v>345.69</v>
      </c>
      <c r="K44" s="51">
        <v>223.01</v>
      </c>
      <c r="L44" s="40">
        <v>65</v>
      </c>
    </row>
    <row r="45" spans="1:12" ht="15" x14ac:dyDescent="0.25">
      <c r="A45" s="23"/>
      <c r="B45" s="15"/>
      <c r="C45" s="11"/>
      <c r="D45" s="6"/>
      <c r="E45" s="61" t="s">
        <v>69</v>
      </c>
      <c r="F45" s="62">
        <v>10</v>
      </c>
      <c r="G45" s="62">
        <v>0.08</v>
      </c>
      <c r="H45" s="62">
        <v>7.25</v>
      </c>
      <c r="I45" s="64">
        <v>0.13</v>
      </c>
      <c r="J45" s="62">
        <v>66.09</v>
      </c>
      <c r="K45" s="59">
        <v>14</v>
      </c>
      <c r="L45" s="42"/>
    </row>
    <row r="46" spans="1:12" ht="15" x14ac:dyDescent="0.25">
      <c r="A46" s="23"/>
      <c r="B46" s="15"/>
      <c r="C46" s="11"/>
      <c r="D46" s="7" t="s">
        <v>22</v>
      </c>
      <c r="E46" s="63" t="s">
        <v>71</v>
      </c>
      <c r="F46" s="51">
        <v>200</v>
      </c>
      <c r="G46" s="51">
        <v>0.06</v>
      </c>
      <c r="H46" s="51">
        <v>0.01</v>
      </c>
      <c r="I46" s="52">
        <v>11.19</v>
      </c>
      <c r="J46" s="51">
        <v>46.28</v>
      </c>
      <c r="K46" s="67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63" t="s">
        <v>45</v>
      </c>
      <c r="F47" s="51">
        <v>30</v>
      </c>
      <c r="G47" s="51">
        <v>2.37</v>
      </c>
      <c r="H47" s="51">
        <v>0.3</v>
      </c>
      <c r="I47" s="52">
        <v>14.49</v>
      </c>
      <c r="J47" s="51">
        <v>70.5</v>
      </c>
      <c r="K47" s="67"/>
      <c r="L47" s="42"/>
    </row>
    <row r="48" spans="1:12" ht="15" x14ac:dyDescent="0.25">
      <c r="A48" s="23"/>
      <c r="B48" s="15"/>
      <c r="C48" s="11"/>
      <c r="D48" s="7" t="s">
        <v>24</v>
      </c>
      <c r="E48" s="100" t="s">
        <v>72</v>
      </c>
      <c r="F48" s="101">
        <v>100</v>
      </c>
      <c r="G48" s="101">
        <v>0.4</v>
      </c>
      <c r="H48" s="101">
        <v>0.3</v>
      </c>
      <c r="I48" s="102">
        <v>10.3</v>
      </c>
      <c r="J48" s="101">
        <v>47</v>
      </c>
      <c r="K48" s="103">
        <v>338</v>
      </c>
      <c r="L48" s="42"/>
    </row>
    <row r="49" spans="1:12" ht="15" x14ac:dyDescent="0.25">
      <c r="A49" s="23"/>
      <c r="B49" s="15"/>
      <c r="C49" s="11"/>
      <c r="D49" s="6"/>
      <c r="E49" s="63"/>
      <c r="F49" s="51"/>
      <c r="G49" s="51"/>
      <c r="H49" s="51"/>
      <c r="I49" s="52"/>
      <c r="J49" s="51"/>
      <c r="K49" s="51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80">
        <f t="shared" ref="G51" si="18">SUM(G44:G50)</f>
        <v>25.83</v>
      </c>
      <c r="H51" s="80">
        <f t="shared" ref="H51" si="19">SUM(H44:H50)</f>
        <v>21.030000000000005</v>
      </c>
      <c r="I51" s="80">
        <f t="shared" ref="I51" si="20">SUM(I44:I50)</f>
        <v>69.400000000000006</v>
      </c>
      <c r="J51" s="80">
        <f t="shared" ref="J51:L51" si="21">SUM(J44:J50)</f>
        <v>575.55999999999995</v>
      </c>
      <c r="K51" s="25"/>
      <c r="L51" s="19">
        <f t="shared" si="21"/>
        <v>65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73</v>
      </c>
      <c r="F52" s="58">
        <v>60</v>
      </c>
      <c r="G52" s="73">
        <v>1.1000000000000001</v>
      </c>
      <c r="H52" s="73">
        <v>5.15</v>
      </c>
      <c r="I52" s="74">
        <v>7.67</v>
      </c>
      <c r="J52" s="73">
        <v>81.709999999999994</v>
      </c>
      <c r="K52" s="78" t="s">
        <v>76</v>
      </c>
      <c r="L52" s="42">
        <v>99</v>
      </c>
    </row>
    <row r="53" spans="1:12" ht="15.75" x14ac:dyDescent="0.25">
      <c r="A53" s="23"/>
      <c r="B53" s="15"/>
      <c r="C53" s="11"/>
      <c r="D53" s="7" t="s">
        <v>27</v>
      </c>
      <c r="E53" s="69" t="s">
        <v>74</v>
      </c>
      <c r="F53" s="58">
        <v>200</v>
      </c>
      <c r="G53" s="75">
        <v>4.7</v>
      </c>
      <c r="H53" s="75">
        <v>4.3</v>
      </c>
      <c r="I53" s="76">
        <v>15.42</v>
      </c>
      <c r="J53" s="75">
        <v>102.7</v>
      </c>
      <c r="K53" s="78" t="s">
        <v>77</v>
      </c>
      <c r="L53" s="42"/>
    </row>
    <row r="54" spans="1:12" ht="15.75" x14ac:dyDescent="0.25">
      <c r="A54" s="23"/>
      <c r="B54" s="15"/>
      <c r="C54" s="11"/>
      <c r="D54" s="7" t="s">
        <v>28</v>
      </c>
      <c r="E54" s="71" t="s">
        <v>52</v>
      </c>
      <c r="F54" s="72">
        <v>200</v>
      </c>
      <c r="G54" s="75">
        <v>26.19</v>
      </c>
      <c r="H54" s="75">
        <v>13.39</v>
      </c>
      <c r="I54" s="76">
        <v>35.82</v>
      </c>
      <c r="J54" s="75">
        <v>348.99</v>
      </c>
      <c r="K54" s="72">
        <v>291</v>
      </c>
      <c r="L54" s="42"/>
    </row>
    <row r="55" spans="1:12" ht="15.75" x14ac:dyDescent="0.25">
      <c r="A55" s="23"/>
      <c r="B55" s="15"/>
      <c r="C55" s="11"/>
      <c r="D55" s="7" t="s">
        <v>30</v>
      </c>
      <c r="E55" s="69" t="s">
        <v>75</v>
      </c>
      <c r="F55" s="58">
        <v>200</v>
      </c>
      <c r="G55" s="75">
        <v>0.16</v>
      </c>
      <c r="H55" s="75">
        <v>0.04</v>
      </c>
      <c r="I55" s="76">
        <v>15.42</v>
      </c>
      <c r="J55" s="75">
        <v>63.6</v>
      </c>
      <c r="K55" s="58">
        <v>342</v>
      </c>
      <c r="L55" s="42"/>
    </row>
    <row r="56" spans="1:12" ht="15.75" x14ac:dyDescent="0.25">
      <c r="A56" s="23"/>
      <c r="B56" s="15"/>
      <c r="C56" s="11"/>
      <c r="D56" s="7" t="s">
        <v>31</v>
      </c>
      <c r="E56" s="69" t="s">
        <v>45</v>
      </c>
      <c r="F56" s="58">
        <v>40</v>
      </c>
      <c r="G56" s="75">
        <v>3.16</v>
      </c>
      <c r="H56" s="75">
        <v>0.4</v>
      </c>
      <c r="I56" s="76">
        <v>19.32</v>
      </c>
      <c r="J56" s="75">
        <v>94</v>
      </c>
      <c r="K56" s="78"/>
      <c r="L56" s="42"/>
    </row>
    <row r="57" spans="1:12" ht="15.75" x14ac:dyDescent="0.25">
      <c r="A57" s="23"/>
      <c r="B57" s="15"/>
      <c r="C57" s="11"/>
      <c r="D57" s="7" t="s">
        <v>32</v>
      </c>
      <c r="E57" s="69" t="s">
        <v>53</v>
      </c>
      <c r="F57" s="58">
        <v>50</v>
      </c>
      <c r="G57" s="75">
        <v>3.3</v>
      </c>
      <c r="H57" s="75">
        <v>0.6</v>
      </c>
      <c r="I57" s="76">
        <v>19.829999999999998</v>
      </c>
      <c r="J57" s="75">
        <v>99</v>
      </c>
      <c r="K57" s="78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80">
        <f t="shared" ref="G61" si="22">SUM(G52:G60)</f>
        <v>38.61</v>
      </c>
      <c r="H61" s="80">
        <f t="shared" ref="H61" si="23">SUM(H52:H60)</f>
        <v>23.88</v>
      </c>
      <c r="I61" s="80">
        <f t="shared" ref="I61" si="24">SUM(I52:I60)</f>
        <v>113.48</v>
      </c>
      <c r="J61" s="80">
        <f t="shared" ref="J61:L61" si="25">SUM(J52:J60)</f>
        <v>790</v>
      </c>
      <c r="K61" s="25"/>
      <c r="L61" s="19">
        <f t="shared" si="25"/>
        <v>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0" t="s">
        <v>4</v>
      </c>
      <c r="D62" s="131"/>
      <c r="E62" s="31"/>
      <c r="F62" s="32">
        <f>F51+F61</f>
        <v>1250</v>
      </c>
      <c r="G62" s="83">
        <f t="shared" ref="G62" si="26">G51+G61</f>
        <v>64.44</v>
      </c>
      <c r="H62" s="83">
        <f t="shared" ref="H62" si="27">H51+H61</f>
        <v>44.910000000000004</v>
      </c>
      <c r="I62" s="83">
        <f t="shared" ref="I62" si="28">I51+I61</f>
        <v>182.88</v>
      </c>
      <c r="J62" s="83">
        <f t="shared" ref="J62:L62" si="29">J51+J61</f>
        <v>1365.56</v>
      </c>
      <c r="K62" s="32"/>
      <c r="L62" s="32">
        <f t="shared" si="29"/>
        <v>164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78</v>
      </c>
      <c r="F63" s="51">
        <v>150</v>
      </c>
      <c r="G63" s="51">
        <v>6.23</v>
      </c>
      <c r="H63" s="51">
        <v>7.79</v>
      </c>
      <c r="I63" s="52">
        <v>44.82</v>
      </c>
      <c r="J63" s="51">
        <v>274.38</v>
      </c>
      <c r="K63" s="51" t="s">
        <v>49</v>
      </c>
      <c r="L63" s="40">
        <v>65</v>
      </c>
    </row>
    <row r="64" spans="1:12" ht="15.75" thickBot="1" x14ac:dyDescent="0.3">
      <c r="A64" s="23"/>
      <c r="B64" s="15"/>
      <c r="C64" s="11"/>
      <c r="D64" s="55"/>
      <c r="E64" s="63" t="s">
        <v>69</v>
      </c>
      <c r="F64" s="51">
        <v>10</v>
      </c>
      <c r="G64" s="51">
        <v>0.08</v>
      </c>
      <c r="H64" s="51">
        <v>7.25</v>
      </c>
      <c r="I64" s="52">
        <v>0.13</v>
      </c>
      <c r="J64" s="51">
        <v>66.09</v>
      </c>
      <c r="K64" s="67" t="s">
        <v>82</v>
      </c>
      <c r="L64" s="42"/>
    </row>
    <row r="65" spans="1:12" ht="15" x14ac:dyDescent="0.25">
      <c r="A65" s="23"/>
      <c r="B65" s="15"/>
      <c r="C65" s="11"/>
      <c r="D65" s="7"/>
      <c r="E65" s="61" t="s">
        <v>56</v>
      </c>
      <c r="F65" s="62">
        <v>15</v>
      </c>
      <c r="G65" s="62">
        <v>3.9</v>
      </c>
      <c r="H65" s="62">
        <v>3.92</v>
      </c>
      <c r="I65" s="64">
        <v>0</v>
      </c>
      <c r="J65" s="62">
        <v>51.6</v>
      </c>
      <c r="K65" s="59" t="s">
        <v>81</v>
      </c>
      <c r="L65" s="42"/>
    </row>
    <row r="66" spans="1:12" ht="15" x14ac:dyDescent="0.25">
      <c r="A66" s="23"/>
      <c r="B66" s="15"/>
      <c r="C66" s="11"/>
      <c r="D66" s="7" t="s">
        <v>22</v>
      </c>
      <c r="E66" s="63" t="s">
        <v>79</v>
      </c>
      <c r="F66" s="51">
        <v>200</v>
      </c>
      <c r="G66" s="51">
        <v>3.99</v>
      </c>
      <c r="H66" s="51">
        <v>3.17</v>
      </c>
      <c r="I66" s="52">
        <v>16.34</v>
      </c>
      <c r="J66" s="51">
        <v>111.18</v>
      </c>
      <c r="K66" s="67" t="s">
        <v>47</v>
      </c>
      <c r="L66" s="42"/>
    </row>
    <row r="67" spans="1:12" ht="15" x14ac:dyDescent="0.25">
      <c r="A67" s="23"/>
      <c r="B67" s="15"/>
      <c r="C67" s="11"/>
      <c r="D67" s="7" t="s">
        <v>23</v>
      </c>
      <c r="E67" s="100" t="s">
        <v>45</v>
      </c>
      <c r="F67" s="101">
        <v>30</v>
      </c>
      <c r="G67" s="101">
        <v>2.37</v>
      </c>
      <c r="H67" s="101">
        <v>0.3</v>
      </c>
      <c r="I67" s="102">
        <v>14.49</v>
      </c>
      <c r="J67" s="101">
        <v>70.5</v>
      </c>
      <c r="K67" s="103"/>
      <c r="L67" s="42"/>
    </row>
    <row r="68" spans="1:12" ht="15.75" thickBot="1" x14ac:dyDescent="0.3">
      <c r="A68" s="23"/>
      <c r="B68" s="15"/>
      <c r="C68" s="11"/>
      <c r="D68" s="7" t="s">
        <v>24</v>
      </c>
      <c r="E68" s="66" t="s">
        <v>80</v>
      </c>
      <c r="F68" s="53">
        <v>100</v>
      </c>
      <c r="G68" s="53">
        <v>0.4</v>
      </c>
      <c r="H68" s="53">
        <v>0.3</v>
      </c>
      <c r="I68" s="54">
        <v>10.3</v>
      </c>
      <c r="J68" s="53">
        <v>47</v>
      </c>
      <c r="K68" s="68" t="s">
        <v>48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16.97</v>
      </c>
      <c r="H70" s="19">
        <f t="shared" ref="H70" si="31">SUM(H63:H69)</f>
        <v>22.730000000000004</v>
      </c>
      <c r="I70" s="19">
        <f t="shared" ref="I70" si="32">SUM(I63:I69)</f>
        <v>86.08</v>
      </c>
      <c r="J70" s="19">
        <f t="shared" ref="J70:L70" si="33">SUM(J63:J69)</f>
        <v>620.75</v>
      </c>
      <c r="K70" s="25"/>
      <c r="L70" s="19">
        <f t="shared" si="33"/>
        <v>65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9" t="s">
        <v>83</v>
      </c>
      <c r="F71" s="58">
        <v>60</v>
      </c>
      <c r="G71" s="73">
        <v>1.66</v>
      </c>
      <c r="H71" s="73">
        <v>4.5</v>
      </c>
      <c r="I71" s="74">
        <v>7.01</v>
      </c>
      <c r="J71" s="73">
        <v>75.180000000000007</v>
      </c>
      <c r="K71" s="78" t="s">
        <v>88</v>
      </c>
      <c r="L71" s="42">
        <v>99</v>
      </c>
    </row>
    <row r="72" spans="1:12" ht="15.75" x14ac:dyDescent="0.25">
      <c r="A72" s="23"/>
      <c r="B72" s="15"/>
      <c r="C72" s="11"/>
      <c r="D72" s="7" t="s">
        <v>27</v>
      </c>
      <c r="E72" s="69" t="s">
        <v>84</v>
      </c>
      <c r="F72" s="58">
        <v>200</v>
      </c>
      <c r="G72" s="75">
        <v>4.0999999999999996</v>
      </c>
      <c r="H72" s="75">
        <v>4.3</v>
      </c>
      <c r="I72" s="76">
        <v>15.2</v>
      </c>
      <c r="J72" s="75">
        <v>115.9</v>
      </c>
      <c r="K72" s="78" t="s">
        <v>89</v>
      </c>
      <c r="L72" s="42"/>
    </row>
    <row r="73" spans="1:12" ht="31.5" x14ac:dyDescent="0.25">
      <c r="A73" s="23"/>
      <c r="B73" s="15"/>
      <c r="C73" s="11"/>
      <c r="D73" s="7" t="s">
        <v>28</v>
      </c>
      <c r="E73" s="71" t="s">
        <v>85</v>
      </c>
      <c r="F73" s="72">
        <v>120</v>
      </c>
      <c r="G73" s="75">
        <v>16</v>
      </c>
      <c r="H73" s="75">
        <v>4.5</v>
      </c>
      <c r="I73" s="76">
        <v>1.21</v>
      </c>
      <c r="J73" s="75">
        <v>109.34</v>
      </c>
      <c r="K73" s="77" t="s">
        <v>90</v>
      </c>
      <c r="L73" s="42"/>
    </row>
    <row r="74" spans="1:12" ht="15.75" x14ac:dyDescent="0.25">
      <c r="A74" s="23"/>
      <c r="B74" s="15"/>
      <c r="C74" s="11"/>
      <c r="D74" s="7" t="s">
        <v>29</v>
      </c>
      <c r="E74" s="69" t="s">
        <v>86</v>
      </c>
      <c r="F74" s="58">
        <v>150</v>
      </c>
      <c r="G74" s="75">
        <v>4.3499999999999996</v>
      </c>
      <c r="H74" s="75">
        <v>6.32</v>
      </c>
      <c r="I74" s="76">
        <v>29.69</v>
      </c>
      <c r="J74" s="75">
        <v>193.04</v>
      </c>
      <c r="K74" s="78" t="s">
        <v>91</v>
      </c>
      <c r="L74" s="42"/>
    </row>
    <row r="75" spans="1:12" ht="15.75" x14ac:dyDescent="0.25">
      <c r="A75" s="23"/>
      <c r="B75" s="15"/>
      <c r="C75" s="11"/>
      <c r="D75" s="7" t="s">
        <v>30</v>
      </c>
      <c r="E75" s="69" t="s">
        <v>87</v>
      </c>
      <c r="F75" s="58">
        <v>200</v>
      </c>
      <c r="G75" s="75">
        <v>0.16</v>
      </c>
      <c r="H75" s="75">
        <v>0.16</v>
      </c>
      <c r="I75" s="76">
        <v>14.9</v>
      </c>
      <c r="J75" s="75">
        <v>62.69</v>
      </c>
      <c r="K75" s="78" t="s">
        <v>55</v>
      </c>
      <c r="L75" s="42"/>
    </row>
    <row r="76" spans="1:12" ht="15.75" x14ac:dyDescent="0.25">
      <c r="A76" s="23"/>
      <c r="B76" s="15"/>
      <c r="C76" s="11"/>
      <c r="D76" s="7" t="s">
        <v>31</v>
      </c>
      <c r="E76" s="69" t="s">
        <v>45</v>
      </c>
      <c r="F76" s="58">
        <v>40</v>
      </c>
      <c r="G76" s="75">
        <v>3.16</v>
      </c>
      <c r="H76" s="75">
        <v>0.4</v>
      </c>
      <c r="I76" s="76">
        <v>19.32</v>
      </c>
      <c r="J76" s="75">
        <v>94</v>
      </c>
      <c r="K76" s="78"/>
      <c r="L76" s="42"/>
    </row>
    <row r="77" spans="1:12" ht="15.75" x14ac:dyDescent="0.25">
      <c r="A77" s="23"/>
      <c r="B77" s="15"/>
      <c r="C77" s="11"/>
      <c r="D77" s="7" t="s">
        <v>32</v>
      </c>
      <c r="E77" s="69" t="s">
        <v>53</v>
      </c>
      <c r="F77" s="58">
        <v>50</v>
      </c>
      <c r="G77" s="75">
        <v>3.3</v>
      </c>
      <c r="H77" s="75">
        <v>0.6</v>
      </c>
      <c r="I77" s="76">
        <v>19.829999999999998</v>
      </c>
      <c r="J77" s="75">
        <v>99</v>
      </c>
      <c r="K77" s="78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32.729999999999997</v>
      </c>
      <c r="H80" s="19">
        <f t="shared" ref="H80" si="35">SUM(H71:H79)</f>
        <v>20.78</v>
      </c>
      <c r="I80" s="19">
        <f t="shared" ref="I80" si="36">SUM(I71:I79)</f>
        <v>107.16000000000001</v>
      </c>
      <c r="J80" s="19">
        <f t="shared" ref="J80:L80" si="37">SUM(J71:J79)</f>
        <v>749.15000000000009</v>
      </c>
      <c r="K80" s="25"/>
      <c r="L80" s="19">
        <f t="shared" si="37"/>
        <v>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0" t="s">
        <v>4</v>
      </c>
      <c r="D81" s="131"/>
      <c r="E81" s="31"/>
      <c r="F81" s="32">
        <f>F70+F80</f>
        <v>1325</v>
      </c>
      <c r="G81" s="32">
        <f t="shared" ref="G81" si="38">G70+G80</f>
        <v>49.699999999999996</v>
      </c>
      <c r="H81" s="32">
        <f t="shared" ref="H81" si="39">H70+H80</f>
        <v>43.510000000000005</v>
      </c>
      <c r="I81" s="32">
        <f t="shared" ref="I81" si="40">I70+I80</f>
        <v>193.24</v>
      </c>
      <c r="J81" s="32">
        <f t="shared" ref="J81:L81" si="41">J70+J80</f>
        <v>1369.9</v>
      </c>
      <c r="K81" s="32"/>
      <c r="L81" s="32">
        <f t="shared" si="41"/>
        <v>164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06" t="s">
        <v>94</v>
      </c>
      <c r="F82" s="107">
        <v>40</v>
      </c>
      <c r="G82" s="107">
        <v>5.08</v>
      </c>
      <c r="H82" s="107">
        <v>4.5999999999999996</v>
      </c>
      <c r="I82" s="111">
        <v>0.28000000000000003</v>
      </c>
      <c r="J82" s="107">
        <v>62.84</v>
      </c>
      <c r="K82" s="107">
        <v>209</v>
      </c>
      <c r="L82" s="40">
        <v>65</v>
      </c>
    </row>
    <row r="83" spans="1:12" ht="15" x14ac:dyDescent="0.25">
      <c r="A83" s="23"/>
      <c r="B83" s="15"/>
      <c r="C83" s="11"/>
      <c r="D83" s="6"/>
      <c r="E83" s="104" t="s">
        <v>166</v>
      </c>
      <c r="F83" s="105">
        <v>220</v>
      </c>
      <c r="G83" s="105">
        <v>7.1</v>
      </c>
      <c r="H83" s="105">
        <v>9.8000000000000007</v>
      </c>
      <c r="I83" s="110">
        <v>38.700000000000003</v>
      </c>
      <c r="J83" s="105">
        <v>271.39999999999998</v>
      </c>
      <c r="K83" s="113">
        <v>173</v>
      </c>
      <c r="L83" s="42"/>
    </row>
    <row r="84" spans="1:12" ht="15" x14ac:dyDescent="0.25">
      <c r="A84" s="23"/>
      <c r="B84" s="15"/>
      <c r="C84" s="11"/>
      <c r="D84" s="7" t="s">
        <v>22</v>
      </c>
      <c r="E84" s="106" t="s">
        <v>58</v>
      </c>
      <c r="F84" s="107">
        <v>200</v>
      </c>
      <c r="G84" s="107">
        <v>4.91</v>
      </c>
      <c r="H84" s="107">
        <v>3.17</v>
      </c>
      <c r="I84" s="111">
        <v>16.34</v>
      </c>
      <c r="J84" s="107">
        <v>111.18</v>
      </c>
      <c r="K84" s="114">
        <v>342</v>
      </c>
      <c r="L84" s="42"/>
    </row>
    <row r="85" spans="1:12" ht="15" x14ac:dyDescent="0.25">
      <c r="A85" s="23"/>
      <c r="B85" s="15"/>
      <c r="C85" s="11"/>
      <c r="D85" s="7" t="s">
        <v>23</v>
      </c>
      <c r="E85" s="106" t="s">
        <v>45</v>
      </c>
      <c r="F85" s="107">
        <v>30</v>
      </c>
      <c r="G85" s="107">
        <v>2.37</v>
      </c>
      <c r="H85" s="107">
        <v>0.3</v>
      </c>
      <c r="I85" s="111">
        <v>14.49</v>
      </c>
      <c r="J85" s="107">
        <v>70.5</v>
      </c>
      <c r="K85" s="114"/>
      <c r="L85" s="42"/>
    </row>
    <row r="86" spans="1:12" ht="15" x14ac:dyDescent="0.25">
      <c r="A86" s="23"/>
      <c r="B86" s="15"/>
      <c r="C86" s="11"/>
      <c r="D86" s="7" t="s">
        <v>24</v>
      </c>
      <c r="E86" s="108" t="s">
        <v>152</v>
      </c>
      <c r="F86" s="109">
        <v>100</v>
      </c>
      <c r="G86" s="109">
        <v>1.5</v>
      </c>
      <c r="H86" s="109">
        <v>0.5</v>
      </c>
      <c r="I86" s="112">
        <v>21</v>
      </c>
      <c r="J86" s="109">
        <v>96</v>
      </c>
      <c r="K86" s="115">
        <v>338</v>
      </c>
      <c r="L86" s="42"/>
    </row>
    <row r="87" spans="1:12" ht="15" x14ac:dyDescent="0.25">
      <c r="A87" s="23"/>
      <c r="B87" s="15"/>
      <c r="C87" s="11"/>
      <c r="D87" s="6"/>
      <c r="E87" s="106"/>
      <c r="F87" s="107"/>
      <c r="G87" s="107"/>
      <c r="H87" s="107"/>
      <c r="I87" s="111"/>
      <c r="J87" s="107"/>
      <c r="K87" s="107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20.96</v>
      </c>
      <c r="H89" s="19">
        <f t="shared" ref="H89" si="43">SUM(H82:H88)</f>
        <v>18.37</v>
      </c>
      <c r="I89" s="19">
        <f t="shared" ref="I89" si="44">SUM(I82:I88)</f>
        <v>90.81</v>
      </c>
      <c r="J89" s="19">
        <f t="shared" ref="J89:L89" si="45">SUM(J82:J88)</f>
        <v>611.92000000000007</v>
      </c>
      <c r="K89" s="25"/>
      <c r="L89" s="19">
        <f t="shared" si="45"/>
        <v>65</v>
      </c>
    </row>
    <row r="90" spans="1:12" ht="31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155</v>
      </c>
      <c r="F90" s="72">
        <v>60</v>
      </c>
      <c r="G90" s="73">
        <v>0.53</v>
      </c>
      <c r="H90" s="73">
        <v>5.0599999999999996</v>
      </c>
      <c r="I90" s="74">
        <v>1.98</v>
      </c>
      <c r="J90" s="73">
        <v>55.61</v>
      </c>
      <c r="K90" s="58">
        <v>40</v>
      </c>
      <c r="L90" s="42">
        <v>99</v>
      </c>
    </row>
    <row r="91" spans="1:12" ht="15.75" x14ac:dyDescent="0.25">
      <c r="A91" s="23"/>
      <c r="B91" s="15"/>
      <c r="C91" s="11"/>
      <c r="D91" s="7" t="s">
        <v>27</v>
      </c>
      <c r="E91" s="71" t="s">
        <v>120</v>
      </c>
      <c r="F91" s="72">
        <v>205</v>
      </c>
      <c r="G91" s="75">
        <v>1.53</v>
      </c>
      <c r="H91" s="75">
        <v>4.9000000000000004</v>
      </c>
      <c r="I91" s="76">
        <v>7.94</v>
      </c>
      <c r="J91" s="75">
        <v>82.42</v>
      </c>
      <c r="K91" s="72">
        <v>82</v>
      </c>
      <c r="L91" s="42"/>
    </row>
    <row r="92" spans="1:12" ht="15.75" x14ac:dyDescent="0.25">
      <c r="A92" s="23"/>
      <c r="B92" s="15"/>
      <c r="C92" s="11"/>
      <c r="D92" s="7" t="s">
        <v>28</v>
      </c>
      <c r="E92" s="116" t="s">
        <v>130</v>
      </c>
      <c r="F92" s="82">
        <v>90</v>
      </c>
      <c r="G92" s="75">
        <v>13.8</v>
      </c>
      <c r="H92" s="75">
        <v>5.8</v>
      </c>
      <c r="I92" s="76">
        <v>3.64</v>
      </c>
      <c r="J92" s="75">
        <v>121.96</v>
      </c>
      <c r="K92" s="72">
        <v>232</v>
      </c>
      <c r="L92" s="42"/>
    </row>
    <row r="93" spans="1:12" ht="15.75" x14ac:dyDescent="0.25">
      <c r="A93" s="23"/>
      <c r="B93" s="15"/>
      <c r="C93" s="11"/>
      <c r="D93" s="7" t="s">
        <v>29</v>
      </c>
      <c r="E93" s="69" t="s">
        <v>167</v>
      </c>
      <c r="F93" s="58">
        <v>150</v>
      </c>
      <c r="G93" s="75">
        <v>3.24</v>
      </c>
      <c r="H93" s="75">
        <v>6.82</v>
      </c>
      <c r="I93" s="76">
        <v>22.25</v>
      </c>
      <c r="J93" s="75">
        <v>163.78</v>
      </c>
      <c r="K93" s="58">
        <v>128</v>
      </c>
      <c r="L93" s="42"/>
    </row>
    <row r="94" spans="1:12" ht="15.75" x14ac:dyDescent="0.25">
      <c r="A94" s="23"/>
      <c r="B94" s="15"/>
      <c r="C94" s="11"/>
      <c r="D94" s="7" t="s">
        <v>30</v>
      </c>
      <c r="E94" s="71" t="s">
        <v>63</v>
      </c>
      <c r="F94" s="72">
        <v>200</v>
      </c>
      <c r="G94" s="75">
        <v>0.59</v>
      </c>
      <c r="H94" s="75">
        <v>0.05</v>
      </c>
      <c r="I94" s="76">
        <v>18.579999999999998</v>
      </c>
      <c r="J94" s="75">
        <v>77.94</v>
      </c>
      <c r="K94" s="72">
        <v>349</v>
      </c>
      <c r="L94" s="42"/>
    </row>
    <row r="95" spans="1:12" ht="15.75" x14ac:dyDescent="0.25">
      <c r="A95" s="23"/>
      <c r="B95" s="15"/>
      <c r="C95" s="11"/>
      <c r="D95" s="7" t="s">
        <v>31</v>
      </c>
      <c r="E95" s="71" t="s">
        <v>45</v>
      </c>
      <c r="F95" s="72">
        <v>40</v>
      </c>
      <c r="G95" s="75">
        <v>3.16</v>
      </c>
      <c r="H95" s="75">
        <v>0.4</v>
      </c>
      <c r="I95" s="76">
        <v>19.32</v>
      </c>
      <c r="J95" s="75">
        <v>94</v>
      </c>
      <c r="K95" s="78"/>
      <c r="L95" s="42"/>
    </row>
    <row r="96" spans="1:12" ht="15.75" x14ac:dyDescent="0.25">
      <c r="A96" s="23"/>
      <c r="B96" s="15"/>
      <c r="C96" s="11"/>
      <c r="D96" s="7" t="s">
        <v>32</v>
      </c>
      <c r="E96" s="69" t="s">
        <v>53</v>
      </c>
      <c r="F96" s="58">
        <v>50</v>
      </c>
      <c r="G96" s="75">
        <v>3.3</v>
      </c>
      <c r="H96" s="75">
        <v>0.6</v>
      </c>
      <c r="I96" s="76">
        <v>19.829999999999998</v>
      </c>
      <c r="J96" s="75">
        <v>99</v>
      </c>
      <c r="K96" s="78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80">
        <f t="shared" ref="G99" si="46">SUM(G90:G98)</f>
        <v>26.150000000000002</v>
      </c>
      <c r="H99" s="80">
        <f t="shared" ref="H99" si="47">SUM(H90:H98)</f>
        <v>23.630000000000003</v>
      </c>
      <c r="I99" s="80">
        <f t="shared" ref="I99" si="48">SUM(I90:I98)</f>
        <v>93.54</v>
      </c>
      <c r="J99" s="80">
        <f t="shared" ref="J99:L99" si="49">SUM(J90:J98)</f>
        <v>694.71</v>
      </c>
      <c r="K99" s="25"/>
      <c r="L99" s="19">
        <f t="shared" si="49"/>
        <v>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0" t="s">
        <v>4</v>
      </c>
      <c r="D100" s="131"/>
      <c r="E100" s="31"/>
      <c r="F100" s="32">
        <f>F89+F99</f>
        <v>1385</v>
      </c>
      <c r="G100" s="83">
        <f t="shared" ref="G100" si="50">G89+G99</f>
        <v>47.11</v>
      </c>
      <c r="H100" s="83">
        <f t="shared" ref="H100" si="51">H89+H99</f>
        <v>42</v>
      </c>
      <c r="I100" s="83">
        <f t="shared" ref="I100" si="52">I89+I99</f>
        <v>184.35000000000002</v>
      </c>
      <c r="J100" s="83">
        <f t="shared" ref="J100:L100" si="53">J89+J99</f>
        <v>1306.6300000000001</v>
      </c>
      <c r="K100" s="32"/>
      <c r="L100" s="32">
        <f t="shared" si="53"/>
        <v>164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3" t="s">
        <v>95</v>
      </c>
      <c r="F101" s="51">
        <v>200</v>
      </c>
      <c r="G101" s="51">
        <v>8.4</v>
      </c>
      <c r="H101" s="51">
        <v>11.08</v>
      </c>
      <c r="I101" s="52">
        <v>36</v>
      </c>
      <c r="J101" s="51">
        <v>277.32</v>
      </c>
      <c r="K101" s="51" t="s">
        <v>49</v>
      </c>
      <c r="L101" s="40">
        <v>65</v>
      </c>
    </row>
    <row r="102" spans="1:12" ht="15" x14ac:dyDescent="0.25">
      <c r="A102" s="23"/>
      <c r="B102" s="15"/>
      <c r="C102" s="11"/>
      <c r="D102" s="6"/>
      <c r="E102" s="61" t="s">
        <v>94</v>
      </c>
      <c r="F102" s="62">
        <v>40</v>
      </c>
      <c r="G102" s="62">
        <v>5.08</v>
      </c>
      <c r="H102" s="62">
        <v>4.5999999999999996</v>
      </c>
      <c r="I102" s="64">
        <v>0.28000000000000003</v>
      </c>
      <c r="J102" s="62">
        <v>62.8</v>
      </c>
      <c r="K102" s="59" t="s">
        <v>97</v>
      </c>
      <c r="L102" s="42"/>
    </row>
    <row r="103" spans="1:12" ht="15" x14ac:dyDescent="0.25">
      <c r="A103" s="23"/>
      <c r="B103" s="15"/>
      <c r="C103" s="11"/>
      <c r="D103" s="7" t="s">
        <v>22</v>
      </c>
      <c r="E103" s="63" t="s">
        <v>96</v>
      </c>
      <c r="F103" s="51">
        <v>200</v>
      </c>
      <c r="G103" s="51">
        <v>0</v>
      </c>
      <c r="H103" s="51">
        <v>0</v>
      </c>
      <c r="I103" s="52">
        <v>11.09</v>
      </c>
      <c r="J103" s="51">
        <v>44.34</v>
      </c>
      <c r="K103" s="67" t="s">
        <v>98</v>
      </c>
      <c r="L103" s="42"/>
    </row>
    <row r="104" spans="1:12" ht="15" x14ac:dyDescent="0.25">
      <c r="A104" s="23"/>
      <c r="B104" s="15"/>
      <c r="C104" s="11"/>
      <c r="D104" s="7" t="s">
        <v>23</v>
      </c>
      <c r="E104" s="63" t="s">
        <v>45</v>
      </c>
      <c r="F104" s="51">
        <v>30</v>
      </c>
      <c r="G104" s="51">
        <v>2.37</v>
      </c>
      <c r="H104" s="51">
        <v>0.3</v>
      </c>
      <c r="I104" s="52">
        <v>14.49</v>
      </c>
      <c r="J104" s="51">
        <v>70.5</v>
      </c>
      <c r="K104" s="6"/>
      <c r="L104" s="42"/>
    </row>
    <row r="105" spans="1:12" ht="15" x14ac:dyDescent="0.25">
      <c r="A105" s="23"/>
      <c r="B105" s="15"/>
      <c r="C105" s="11"/>
      <c r="D105" s="56" t="s">
        <v>24</v>
      </c>
      <c r="E105" s="100" t="s">
        <v>46</v>
      </c>
      <c r="F105" s="101">
        <v>100</v>
      </c>
      <c r="G105" s="101">
        <v>0.4</v>
      </c>
      <c r="H105" s="101">
        <v>0.4</v>
      </c>
      <c r="I105" s="102">
        <v>9.8000000000000007</v>
      </c>
      <c r="J105" s="101">
        <v>47</v>
      </c>
      <c r="K105" s="103" t="s">
        <v>48</v>
      </c>
      <c r="L105" s="42"/>
    </row>
    <row r="106" spans="1:12" ht="15.75" x14ac:dyDescent="0.25">
      <c r="A106" s="23"/>
      <c r="B106" s="15"/>
      <c r="C106" s="11"/>
      <c r="D106" s="56"/>
      <c r="E106" s="41"/>
      <c r="F106" s="42"/>
      <c r="G106" s="58"/>
      <c r="H106" s="58"/>
      <c r="I106" s="58"/>
      <c r="J106" s="79"/>
      <c r="K106" s="43"/>
      <c r="L106" s="42"/>
    </row>
    <row r="107" spans="1:12" ht="15" x14ac:dyDescent="0.25">
      <c r="A107" s="23"/>
      <c r="B107" s="15"/>
      <c r="C107" s="11"/>
      <c r="D107" s="6"/>
      <c r="E107" s="63"/>
      <c r="F107" s="51"/>
      <c r="G107" s="51"/>
      <c r="H107" s="51"/>
      <c r="I107" s="52"/>
      <c r="J107" s="51"/>
      <c r="K107" s="51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80">
        <f t="shared" ref="G108:J108" si="54">SUM(G101:G107)</f>
        <v>16.25</v>
      </c>
      <c r="H108" s="80">
        <f t="shared" si="54"/>
        <v>16.38</v>
      </c>
      <c r="I108" s="80">
        <f t="shared" si="54"/>
        <v>71.660000000000011</v>
      </c>
      <c r="J108" s="80">
        <f t="shared" si="54"/>
        <v>501.96000000000004</v>
      </c>
      <c r="K108" s="25"/>
      <c r="L108" s="19">
        <f t="shared" ref="L108" si="55">SUM(L101:L107)</f>
        <v>65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9" t="s">
        <v>99</v>
      </c>
      <c r="F109" s="58">
        <v>60</v>
      </c>
      <c r="G109" s="73">
        <v>1.26</v>
      </c>
      <c r="H109" s="73">
        <v>3.11</v>
      </c>
      <c r="I109" s="74">
        <v>4.46</v>
      </c>
      <c r="J109" s="73">
        <v>51</v>
      </c>
      <c r="K109" s="78" t="s">
        <v>102</v>
      </c>
      <c r="L109" s="42">
        <v>99</v>
      </c>
    </row>
    <row r="110" spans="1:12" ht="15.75" x14ac:dyDescent="0.25">
      <c r="A110" s="23"/>
      <c r="B110" s="15"/>
      <c r="C110" s="11"/>
      <c r="D110" s="7" t="s">
        <v>27</v>
      </c>
      <c r="E110" s="69" t="s">
        <v>60</v>
      </c>
      <c r="F110" s="58">
        <v>205</v>
      </c>
      <c r="G110" s="75">
        <v>1.79</v>
      </c>
      <c r="H110" s="75">
        <v>6.03</v>
      </c>
      <c r="I110" s="76">
        <v>14.48</v>
      </c>
      <c r="J110" s="75">
        <v>119.65</v>
      </c>
      <c r="K110" s="78" t="s">
        <v>65</v>
      </c>
      <c r="L110" s="42"/>
    </row>
    <row r="111" spans="1:12" ht="15.75" x14ac:dyDescent="0.25">
      <c r="A111" s="23"/>
      <c r="B111" s="15"/>
      <c r="C111" s="11"/>
      <c r="D111" s="7" t="s">
        <v>28</v>
      </c>
      <c r="E111" s="69" t="s">
        <v>100</v>
      </c>
      <c r="F111" s="58">
        <v>90</v>
      </c>
      <c r="G111" s="75">
        <v>10.39</v>
      </c>
      <c r="H111" s="75">
        <v>8.8699999999999992</v>
      </c>
      <c r="I111" s="76">
        <v>1.76</v>
      </c>
      <c r="J111" s="75">
        <v>128.52000000000001</v>
      </c>
      <c r="K111" s="78" t="s">
        <v>103</v>
      </c>
      <c r="L111" s="42"/>
    </row>
    <row r="112" spans="1:12" ht="15.75" x14ac:dyDescent="0.25">
      <c r="A112" s="23"/>
      <c r="B112" s="15"/>
      <c r="C112" s="11"/>
      <c r="D112" s="7" t="s">
        <v>29</v>
      </c>
      <c r="E112" s="69" t="s">
        <v>101</v>
      </c>
      <c r="F112" s="58">
        <v>150</v>
      </c>
      <c r="G112" s="75">
        <v>6.6</v>
      </c>
      <c r="H112" s="75">
        <v>0.78</v>
      </c>
      <c r="I112" s="76">
        <v>42.3</v>
      </c>
      <c r="J112" s="75">
        <v>202.8</v>
      </c>
      <c r="K112" s="78" t="s">
        <v>67</v>
      </c>
      <c r="L112" s="42"/>
    </row>
    <row r="113" spans="1:12" ht="15.75" x14ac:dyDescent="0.25">
      <c r="A113" s="23"/>
      <c r="B113" s="15"/>
      <c r="C113" s="11"/>
      <c r="D113" s="7" t="s">
        <v>30</v>
      </c>
      <c r="E113" s="69" t="s">
        <v>75</v>
      </c>
      <c r="F113" s="58">
        <v>200</v>
      </c>
      <c r="G113" s="75">
        <v>0.16</v>
      </c>
      <c r="H113" s="75">
        <v>0.04</v>
      </c>
      <c r="I113" s="76">
        <v>15.42</v>
      </c>
      <c r="J113" s="75">
        <v>63.6</v>
      </c>
      <c r="K113" s="78" t="s">
        <v>55</v>
      </c>
      <c r="L113" s="42"/>
    </row>
    <row r="114" spans="1:12" ht="15.75" x14ac:dyDescent="0.25">
      <c r="A114" s="23"/>
      <c r="B114" s="15"/>
      <c r="C114" s="11"/>
      <c r="D114" s="7" t="s">
        <v>31</v>
      </c>
      <c r="E114" s="69" t="s">
        <v>45</v>
      </c>
      <c r="F114" s="58">
        <v>40</v>
      </c>
      <c r="G114" s="75">
        <v>3.16</v>
      </c>
      <c r="H114" s="75">
        <v>0.4</v>
      </c>
      <c r="I114" s="76">
        <v>19.32</v>
      </c>
      <c r="J114" s="75">
        <v>94</v>
      </c>
      <c r="K114" s="78"/>
      <c r="L114" s="42"/>
    </row>
    <row r="115" spans="1:12" ht="15.75" x14ac:dyDescent="0.25">
      <c r="A115" s="23"/>
      <c r="B115" s="15"/>
      <c r="C115" s="11"/>
      <c r="D115" s="7" t="s">
        <v>32</v>
      </c>
      <c r="E115" s="69" t="s">
        <v>53</v>
      </c>
      <c r="F115" s="58">
        <v>50</v>
      </c>
      <c r="G115" s="75">
        <v>3.3</v>
      </c>
      <c r="H115" s="75">
        <v>0.6</v>
      </c>
      <c r="I115" s="76">
        <v>19.829999999999998</v>
      </c>
      <c r="J115" s="75">
        <v>99</v>
      </c>
      <c r="K115" s="78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26.66</v>
      </c>
      <c r="H118" s="19">
        <f t="shared" si="56"/>
        <v>19.829999999999998</v>
      </c>
      <c r="I118" s="19">
        <f t="shared" si="56"/>
        <v>117.57000000000001</v>
      </c>
      <c r="J118" s="19">
        <f t="shared" si="56"/>
        <v>758.57</v>
      </c>
      <c r="K118" s="25"/>
      <c r="L118" s="19">
        <f t="shared" ref="L118" si="57">SUM(L109:L117)</f>
        <v>99</v>
      </c>
    </row>
    <row r="119" spans="1:12" ht="15.75" thickBot="1" x14ac:dyDescent="0.25">
      <c r="A119" s="29">
        <f>A101</f>
        <v>2</v>
      </c>
      <c r="B119" s="30">
        <f>B101</f>
        <v>1</v>
      </c>
      <c r="C119" s="130" t="s">
        <v>4</v>
      </c>
      <c r="D119" s="131"/>
      <c r="E119" s="31"/>
      <c r="F119" s="32">
        <f>F108+F118</f>
        <v>1365</v>
      </c>
      <c r="G119" s="83">
        <f t="shared" ref="G119" si="58">G108+G118</f>
        <v>42.91</v>
      </c>
      <c r="H119" s="83">
        <f t="shared" ref="H119" si="59">H108+H118</f>
        <v>36.209999999999994</v>
      </c>
      <c r="I119" s="83">
        <f t="shared" ref="I119" si="60">I108+I118</f>
        <v>189.23000000000002</v>
      </c>
      <c r="J119" s="83">
        <f t="shared" ref="J119:L119" si="61">J108+J118</f>
        <v>1260.5300000000002</v>
      </c>
      <c r="K119" s="32"/>
      <c r="L119" s="32">
        <f t="shared" si="61"/>
        <v>164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3" t="s">
        <v>43</v>
      </c>
      <c r="F120" s="51">
        <v>150</v>
      </c>
      <c r="G120" s="51">
        <v>5.22</v>
      </c>
      <c r="H120" s="51">
        <v>5.27</v>
      </c>
      <c r="I120" s="52">
        <v>26.01</v>
      </c>
      <c r="J120" s="51">
        <v>174.04</v>
      </c>
      <c r="K120" s="67" t="s">
        <v>49</v>
      </c>
      <c r="L120" s="40">
        <v>65</v>
      </c>
    </row>
    <row r="121" spans="1:12" ht="15.75" thickBot="1" x14ac:dyDescent="0.3">
      <c r="A121" s="14"/>
      <c r="B121" s="15"/>
      <c r="C121" s="11"/>
      <c r="D121" s="5"/>
      <c r="E121" s="63" t="s">
        <v>42</v>
      </c>
      <c r="F121" s="51">
        <v>15</v>
      </c>
      <c r="G121" s="51">
        <v>1.94</v>
      </c>
      <c r="H121" s="51">
        <v>3.27</v>
      </c>
      <c r="I121" s="52">
        <v>0.28999999999999998</v>
      </c>
      <c r="J121" s="51">
        <v>38.4</v>
      </c>
      <c r="K121" s="67" t="s">
        <v>50</v>
      </c>
      <c r="L121" s="42"/>
    </row>
    <row r="122" spans="1:12" ht="15" x14ac:dyDescent="0.25">
      <c r="A122" s="14"/>
      <c r="B122" s="15"/>
      <c r="C122" s="11"/>
      <c r="D122" s="7"/>
      <c r="E122" s="61" t="s">
        <v>41</v>
      </c>
      <c r="F122" s="62">
        <v>18</v>
      </c>
      <c r="G122" s="62">
        <v>3.8</v>
      </c>
      <c r="H122" s="62">
        <v>4.7</v>
      </c>
      <c r="I122" s="64">
        <v>0.9</v>
      </c>
      <c r="J122" s="62">
        <v>52.9</v>
      </c>
      <c r="K122" s="67" t="s">
        <v>49</v>
      </c>
      <c r="L122" s="42"/>
    </row>
    <row r="123" spans="1:12" ht="15" x14ac:dyDescent="0.25">
      <c r="A123" s="14"/>
      <c r="B123" s="15"/>
      <c r="C123" s="11"/>
      <c r="D123" s="7" t="s">
        <v>22</v>
      </c>
      <c r="E123" s="63" t="s">
        <v>44</v>
      </c>
      <c r="F123" s="51">
        <v>200</v>
      </c>
      <c r="G123" s="51">
        <v>1.61</v>
      </c>
      <c r="H123" s="51">
        <v>1.39</v>
      </c>
      <c r="I123" s="52">
        <v>13.76</v>
      </c>
      <c r="J123" s="51">
        <v>74.34</v>
      </c>
      <c r="K123" s="67" t="s">
        <v>47</v>
      </c>
      <c r="L123" s="42"/>
    </row>
    <row r="124" spans="1:12" ht="15" x14ac:dyDescent="0.25">
      <c r="A124" s="14"/>
      <c r="B124" s="15"/>
      <c r="C124" s="11"/>
      <c r="D124" s="7" t="s">
        <v>23</v>
      </c>
      <c r="E124" s="63" t="s">
        <v>45</v>
      </c>
      <c r="F124" s="51">
        <v>30</v>
      </c>
      <c r="G124" s="51">
        <v>2.37</v>
      </c>
      <c r="H124" s="51">
        <v>0.3</v>
      </c>
      <c r="I124" s="52">
        <v>14.49</v>
      </c>
      <c r="J124" s="51">
        <v>70.5</v>
      </c>
      <c r="K124" s="6"/>
      <c r="L124" s="42"/>
    </row>
    <row r="125" spans="1:12" ht="15.75" thickBot="1" x14ac:dyDescent="0.3">
      <c r="A125" s="14"/>
      <c r="B125" s="15"/>
      <c r="C125" s="11"/>
      <c r="D125" s="7" t="s">
        <v>24</v>
      </c>
      <c r="E125" s="66" t="s">
        <v>80</v>
      </c>
      <c r="F125" s="53">
        <v>100</v>
      </c>
      <c r="G125" s="53">
        <v>0.4</v>
      </c>
      <c r="H125" s="53">
        <v>0.3</v>
      </c>
      <c r="I125" s="54">
        <v>10.3</v>
      </c>
      <c r="J125" s="53">
        <v>47</v>
      </c>
      <c r="K125" s="68" t="s">
        <v>48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79"/>
      <c r="H126" s="79"/>
      <c r="I126" s="79"/>
      <c r="J126" s="79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513</v>
      </c>
      <c r="G127" s="80">
        <f t="shared" ref="G127:J127" si="62">SUM(G120:G126)</f>
        <v>15.340000000000002</v>
      </c>
      <c r="H127" s="80">
        <f t="shared" si="62"/>
        <v>15.23</v>
      </c>
      <c r="I127" s="80">
        <f t="shared" si="62"/>
        <v>65.75</v>
      </c>
      <c r="J127" s="80">
        <f t="shared" si="62"/>
        <v>457.17999999999995</v>
      </c>
      <c r="K127" s="25"/>
      <c r="L127" s="19">
        <f t="shared" ref="L127" si="63">SUM(L120:L126)</f>
        <v>65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104</v>
      </c>
      <c r="F128" s="58">
        <v>60</v>
      </c>
      <c r="G128" s="73">
        <v>1.1000000000000001</v>
      </c>
      <c r="H128" s="73">
        <v>5.15</v>
      </c>
      <c r="I128" s="74">
        <v>7.67</v>
      </c>
      <c r="J128" s="73">
        <v>81.709999999999994</v>
      </c>
      <c r="K128" s="58" t="s">
        <v>107</v>
      </c>
      <c r="L128" s="42">
        <v>99</v>
      </c>
    </row>
    <row r="129" spans="1:12" ht="15.75" x14ac:dyDescent="0.25">
      <c r="A129" s="14"/>
      <c r="B129" s="15"/>
      <c r="C129" s="11"/>
      <c r="D129" s="7" t="s">
        <v>27</v>
      </c>
      <c r="E129" s="71" t="s">
        <v>51</v>
      </c>
      <c r="F129" s="72">
        <v>205</v>
      </c>
      <c r="G129" s="75">
        <v>1.95</v>
      </c>
      <c r="H129" s="75">
        <v>3.06</v>
      </c>
      <c r="I129" s="76">
        <v>13.54</v>
      </c>
      <c r="J129" s="75">
        <v>90.08</v>
      </c>
      <c r="K129" s="72" t="s">
        <v>54</v>
      </c>
      <c r="L129" s="42"/>
    </row>
    <row r="130" spans="1:12" ht="15.75" x14ac:dyDescent="0.25">
      <c r="A130" s="14"/>
      <c r="B130" s="15"/>
      <c r="C130" s="11"/>
      <c r="D130" s="7" t="s">
        <v>28</v>
      </c>
      <c r="E130" s="71" t="s">
        <v>105</v>
      </c>
      <c r="F130" s="72">
        <v>90</v>
      </c>
      <c r="G130" s="75">
        <v>21.56</v>
      </c>
      <c r="H130" s="75">
        <v>9.09</v>
      </c>
      <c r="I130" s="76">
        <v>3.45</v>
      </c>
      <c r="J130" s="75">
        <v>163.59</v>
      </c>
      <c r="K130" s="72"/>
      <c r="L130" s="42"/>
    </row>
    <row r="131" spans="1:12" ht="15.75" x14ac:dyDescent="0.25">
      <c r="A131" s="14"/>
      <c r="B131" s="15"/>
      <c r="C131" s="11"/>
      <c r="D131" s="7" t="s">
        <v>29</v>
      </c>
      <c r="E131" s="69" t="s">
        <v>106</v>
      </c>
      <c r="F131" s="58">
        <v>150</v>
      </c>
      <c r="G131" s="75">
        <v>6.34</v>
      </c>
      <c r="H131" s="75">
        <v>5.28</v>
      </c>
      <c r="I131" s="76">
        <v>28.62</v>
      </c>
      <c r="J131" s="75">
        <v>187.05</v>
      </c>
      <c r="K131" s="58" t="s">
        <v>108</v>
      </c>
      <c r="L131" s="42"/>
    </row>
    <row r="132" spans="1:12" ht="15.75" x14ac:dyDescent="0.25">
      <c r="A132" s="14"/>
      <c r="B132" s="15"/>
      <c r="C132" s="11"/>
      <c r="D132" s="7" t="s">
        <v>30</v>
      </c>
      <c r="E132" s="69" t="s">
        <v>87</v>
      </c>
      <c r="F132" s="58">
        <v>200</v>
      </c>
      <c r="G132" s="75">
        <v>0.53</v>
      </c>
      <c r="H132" s="75">
        <v>0.22</v>
      </c>
      <c r="I132" s="76">
        <v>18.600000000000001</v>
      </c>
      <c r="J132" s="75">
        <v>88.51</v>
      </c>
      <c r="K132" s="58" t="s">
        <v>55</v>
      </c>
      <c r="L132" s="42"/>
    </row>
    <row r="133" spans="1:12" ht="15.75" x14ac:dyDescent="0.25">
      <c r="A133" s="14"/>
      <c r="B133" s="15"/>
      <c r="C133" s="11"/>
      <c r="D133" s="7" t="s">
        <v>31</v>
      </c>
      <c r="E133" s="69" t="s">
        <v>45</v>
      </c>
      <c r="F133" s="58">
        <v>40</v>
      </c>
      <c r="G133" s="75">
        <v>3.16</v>
      </c>
      <c r="H133" s="75">
        <v>0.4</v>
      </c>
      <c r="I133" s="76">
        <v>19.32</v>
      </c>
      <c r="J133" s="75">
        <v>94</v>
      </c>
      <c r="K133" s="78"/>
      <c r="L133" s="42"/>
    </row>
    <row r="134" spans="1:12" ht="15.75" x14ac:dyDescent="0.25">
      <c r="A134" s="14"/>
      <c r="B134" s="15"/>
      <c r="C134" s="11"/>
      <c r="D134" s="7" t="s">
        <v>32</v>
      </c>
      <c r="E134" s="69" t="s">
        <v>53</v>
      </c>
      <c r="F134" s="58">
        <v>50</v>
      </c>
      <c r="G134" s="75">
        <v>3.3</v>
      </c>
      <c r="H134" s="75">
        <v>0.6</v>
      </c>
      <c r="I134" s="76">
        <v>19.829999999999998</v>
      </c>
      <c r="J134" s="75">
        <v>99</v>
      </c>
      <c r="K134" s="78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79"/>
      <c r="H135" s="79"/>
      <c r="I135" s="79"/>
      <c r="J135" s="79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79"/>
      <c r="H136" s="79"/>
      <c r="I136" s="79"/>
      <c r="J136" s="79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80">
        <f t="shared" ref="G137:J137" si="64">SUM(G128:G136)</f>
        <v>37.94</v>
      </c>
      <c r="H137" s="80">
        <f t="shared" si="64"/>
        <v>23.8</v>
      </c>
      <c r="I137" s="80">
        <f t="shared" si="64"/>
        <v>111.02999999999999</v>
      </c>
      <c r="J137" s="80">
        <f t="shared" si="64"/>
        <v>803.94</v>
      </c>
      <c r="K137" s="25"/>
      <c r="L137" s="19">
        <f t="shared" ref="L137" si="65">SUM(L128:L136)</f>
        <v>99</v>
      </c>
    </row>
    <row r="138" spans="1:12" ht="15.75" thickBot="1" x14ac:dyDescent="0.25">
      <c r="A138" s="33">
        <f>A120</f>
        <v>2</v>
      </c>
      <c r="B138" s="33">
        <f>B120</f>
        <v>2</v>
      </c>
      <c r="C138" s="130" t="s">
        <v>4</v>
      </c>
      <c r="D138" s="131"/>
      <c r="E138" s="31"/>
      <c r="F138" s="32">
        <f>F127+F137</f>
        <v>1308</v>
      </c>
      <c r="G138" s="83">
        <f t="shared" ref="G138" si="66">G127+G137</f>
        <v>53.28</v>
      </c>
      <c r="H138" s="83">
        <f t="shared" ref="H138" si="67">H127+H137</f>
        <v>39.03</v>
      </c>
      <c r="I138" s="83">
        <f t="shared" ref="I138" si="68">I127+I137</f>
        <v>176.77999999999997</v>
      </c>
      <c r="J138" s="83">
        <f t="shared" ref="J138:L138" si="69">J127+J137</f>
        <v>1261.1199999999999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109</v>
      </c>
      <c r="F139" s="62">
        <v>150</v>
      </c>
      <c r="G139" s="62">
        <v>3.69</v>
      </c>
      <c r="H139" s="62">
        <v>3.94</v>
      </c>
      <c r="I139" s="64">
        <v>23.29</v>
      </c>
      <c r="J139" s="62">
        <v>143.79</v>
      </c>
      <c r="K139" s="117" t="s">
        <v>111</v>
      </c>
      <c r="L139" s="40">
        <v>65</v>
      </c>
    </row>
    <row r="140" spans="1:12" ht="15" x14ac:dyDescent="0.25">
      <c r="A140" s="23"/>
      <c r="B140" s="15"/>
      <c r="C140" s="11"/>
      <c r="D140" s="6"/>
      <c r="E140" s="63" t="s">
        <v>110</v>
      </c>
      <c r="F140" s="51">
        <v>100</v>
      </c>
      <c r="G140" s="51">
        <v>7.63</v>
      </c>
      <c r="H140" s="51">
        <v>8.16</v>
      </c>
      <c r="I140" s="52">
        <v>31.26</v>
      </c>
      <c r="J140" s="51">
        <v>232.42</v>
      </c>
      <c r="K140" s="6" t="s">
        <v>112</v>
      </c>
      <c r="L140" s="42"/>
    </row>
    <row r="141" spans="1:12" ht="15" x14ac:dyDescent="0.25">
      <c r="A141" s="23"/>
      <c r="B141" s="15"/>
      <c r="C141" s="11"/>
      <c r="D141" s="7" t="s">
        <v>22</v>
      </c>
      <c r="E141" s="63" t="s">
        <v>58</v>
      </c>
      <c r="F141" s="51">
        <v>200</v>
      </c>
      <c r="G141" s="51">
        <v>3.99</v>
      </c>
      <c r="H141" s="51">
        <v>3.17</v>
      </c>
      <c r="I141" s="52">
        <v>16.34</v>
      </c>
      <c r="J141" s="51">
        <v>111.18</v>
      </c>
      <c r="K141" s="6" t="s">
        <v>47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45</v>
      </c>
      <c r="F142" s="42">
        <v>30</v>
      </c>
      <c r="G142" s="79">
        <v>2.37</v>
      </c>
      <c r="H142" s="79">
        <v>0.3</v>
      </c>
      <c r="I142" s="79">
        <v>14.49</v>
      </c>
      <c r="J142" s="79">
        <v>70.5</v>
      </c>
      <c r="K142" s="43"/>
      <c r="L142" s="42"/>
    </row>
    <row r="143" spans="1:12" ht="15" x14ac:dyDescent="0.25">
      <c r="A143" s="23"/>
      <c r="B143" s="15"/>
      <c r="C143" s="11"/>
      <c r="D143" s="6" t="s">
        <v>24</v>
      </c>
      <c r="E143" s="41" t="s">
        <v>46</v>
      </c>
      <c r="F143" s="42">
        <v>100</v>
      </c>
      <c r="G143" s="79">
        <v>0.4</v>
      </c>
      <c r="H143" s="79">
        <v>0.4</v>
      </c>
      <c r="I143" s="79">
        <v>9.8000000000000007</v>
      </c>
      <c r="J143" s="79">
        <v>47</v>
      </c>
      <c r="K143" s="43" t="s">
        <v>48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79"/>
      <c r="H144" s="79"/>
      <c r="I144" s="79"/>
      <c r="J144" s="79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79"/>
      <c r="H145" s="79"/>
      <c r="I145" s="79"/>
      <c r="J145" s="79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80">
        <f t="shared" ref="G146:J146" si="70">SUM(G139:G145)</f>
        <v>18.079999999999998</v>
      </c>
      <c r="H146" s="80">
        <f t="shared" si="70"/>
        <v>15.97</v>
      </c>
      <c r="I146" s="80">
        <f t="shared" si="70"/>
        <v>95.179999999999993</v>
      </c>
      <c r="J146" s="80">
        <f t="shared" si="70"/>
        <v>604.89</v>
      </c>
      <c r="K146" s="25"/>
      <c r="L146" s="19">
        <f t="shared" ref="L146" si="71">SUM(L139:L145)</f>
        <v>65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9" t="s">
        <v>92</v>
      </c>
      <c r="F147" s="58">
        <v>60</v>
      </c>
      <c r="G147" s="73">
        <v>0.75</v>
      </c>
      <c r="H147" s="73">
        <v>5.0599999999999996</v>
      </c>
      <c r="I147" s="74">
        <v>3.72</v>
      </c>
      <c r="J147" s="73">
        <v>63.85</v>
      </c>
      <c r="K147" s="58" t="s">
        <v>93</v>
      </c>
      <c r="L147" s="42">
        <v>99</v>
      </c>
    </row>
    <row r="148" spans="1:12" ht="15.75" x14ac:dyDescent="0.25">
      <c r="A148" s="23"/>
      <c r="B148" s="15"/>
      <c r="C148" s="11"/>
      <c r="D148" s="7" t="s">
        <v>27</v>
      </c>
      <c r="E148" s="69" t="s">
        <v>113</v>
      </c>
      <c r="F148" s="58">
        <v>205</v>
      </c>
      <c r="G148" s="75">
        <v>2.0099999999999998</v>
      </c>
      <c r="H148" s="75">
        <v>4.01</v>
      </c>
      <c r="I148" s="76">
        <v>9.48</v>
      </c>
      <c r="J148" s="75">
        <v>82.6</v>
      </c>
      <c r="K148" s="58" t="s">
        <v>116</v>
      </c>
      <c r="L148" s="42"/>
    </row>
    <row r="149" spans="1:12" ht="15.75" x14ac:dyDescent="0.25">
      <c r="A149" s="23"/>
      <c r="B149" s="15"/>
      <c r="C149" s="11"/>
      <c r="D149" s="7" t="s">
        <v>28</v>
      </c>
      <c r="E149" s="71" t="s">
        <v>114</v>
      </c>
      <c r="F149" s="72">
        <v>90</v>
      </c>
      <c r="G149" s="75">
        <v>17.28</v>
      </c>
      <c r="H149" s="75">
        <v>14.9</v>
      </c>
      <c r="I149" s="76">
        <v>0.24</v>
      </c>
      <c r="J149" s="75">
        <v>244.5</v>
      </c>
      <c r="K149" s="58" t="s">
        <v>55</v>
      </c>
      <c r="L149" s="42"/>
    </row>
    <row r="150" spans="1:12" ht="31.5" x14ac:dyDescent="0.25">
      <c r="A150" s="23"/>
      <c r="B150" s="15"/>
      <c r="C150" s="11"/>
      <c r="D150" s="7" t="s">
        <v>29</v>
      </c>
      <c r="E150" s="71" t="s">
        <v>115</v>
      </c>
      <c r="F150" s="72">
        <v>155</v>
      </c>
      <c r="G150" s="75">
        <v>2.58</v>
      </c>
      <c r="H150" s="75">
        <v>3.22</v>
      </c>
      <c r="I150" s="76">
        <v>26.95</v>
      </c>
      <c r="J150" s="75">
        <v>147.94999999999999</v>
      </c>
      <c r="K150" s="72" t="s">
        <v>91</v>
      </c>
      <c r="L150" s="42"/>
    </row>
    <row r="151" spans="1:12" ht="15.75" x14ac:dyDescent="0.25">
      <c r="A151" s="23"/>
      <c r="B151" s="15"/>
      <c r="C151" s="11"/>
      <c r="D151" s="7" t="s">
        <v>30</v>
      </c>
      <c r="E151" s="69" t="s">
        <v>63</v>
      </c>
      <c r="F151" s="58">
        <v>200</v>
      </c>
      <c r="G151" s="75">
        <v>0.16</v>
      </c>
      <c r="H151" s="75">
        <v>0.16</v>
      </c>
      <c r="I151" s="76">
        <v>14.9</v>
      </c>
      <c r="J151" s="75">
        <v>62.69</v>
      </c>
      <c r="K151" s="58" t="s">
        <v>68</v>
      </c>
      <c r="L151" s="42"/>
    </row>
    <row r="152" spans="1:12" ht="15.75" x14ac:dyDescent="0.25">
      <c r="A152" s="23"/>
      <c r="B152" s="15"/>
      <c r="C152" s="11"/>
      <c r="D152" s="7" t="s">
        <v>31</v>
      </c>
      <c r="E152" s="69" t="s">
        <v>45</v>
      </c>
      <c r="F152" s="58">
        <v>40</v>
      </c>
      <c r="G152" s="75">
        <v>3.16</v>
      </c>
      <c r="H152" s="75">
        <v>0.4</v>
      </c>
      <c r="I152" s="76">
        <v>19.32</v>
      </c>
      <c r="J152" s="75">
        <v>94</v>
      </c>
      <c r="K152" s="78"/>
      <c r="L152" s="42"/>
    </row>
    <row r="153" spans="1:12" ht="15.75" x14ac:dyDescent="0.25">
      <c r="A153" s="23"/>
      <c r="B153" s="15"/>
      <c r="C153" s="11"/>
      <c r="D153" s="7" t="s">
        <v>32</v>
      </c>
      <c r="E153" s="69" t="s">
        <v>53</v>
      </c>
      <c r="F153" s="58">
        <v>50</v>
      </c>
      <c r="G153" s="75">
        <v>3.3</v>
      </c>
      <c r="H153" s="75">
        <v>0.6</v>
      </c>
      <c r="I153" s="76">
        <v>19.829999999999998</v>
      </c>
      <c r="J153" s="75">
        <v>99</v>
      </c>
      <c r="K153" s="78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79"/>
      <c r="H154" s="79"/>
      <c r="I154" s="79"/>
      <c r="J154" s="86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79"/>
      <c r="H155" s="79"/>
      <c r="I155" s="79"/>
      <c r="J155" s="79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80">
        <f t="shared" ref="G156:J156" si="72">SUM(G147:G155)</f>
        <v>29.24</v>
      </c>
      <c r="H156" s="80">
        <f t="shared" si="72"/>
        <v>28.349999999999998</v>
      </c>
      <c r="I156" s="80">
        <f t="shared" si="72"/>
        <v>94.44</v>
      </c>
      <c r="J156" s="80">
        <f t="shared" si="72"/>
        <v>794.58999999999992</v>
      </c>
      <c r="K156" s="25"/>
      <c r="L156" s="19">
        <f t="shared" ref="L156" si="73">SUM(L147:L155)</f>
        <v>99</v>
      </c>
    </row>
    <row r="157" spans="1:12" ht="15.75" thickBot="1" x14ac:dyDescent="0.25">
      <c r="A157" s="29">
        <f>A139</f>
        <v>2</v>
      </c>
      <c r="B157" s="30">
        <f>B139</f>
        <v>3</v>
      </c>
      <c r="C157" s="130" t="s">
        <v>4</v>
      </c>
      <c r="D157" s="131"/>
      <c r="E157" s="31"/>
      <c r="F157" s="32">
        <f>F146+F156</f>
        <v>1380</v>
      </c>
      <c r="G157" s="83">
        <f t="shared" ref="G157" si="74">G146+G156</f>
        <v>47.319999999999993</v>
      </c>
      <c r="H157" s="83">
        <f t="shared" ref="H157" si="75">H146+H156</f>
        <v>44.32</v>
      </c>
      <c r="I157" s="83">
        <f t="shared" ref="I157" si="76">I146+I156</f>
        <v>189.62</v>
      </c>
      <c r="J157" s="83">
        <f t="shared" ref="J157:L157" si="77">J146+J156</f>
        <v>1399.48</v>
      </c>
      <c r="K157" s="32"/>
      <c r="L157" s="32">
        <f t="shared" si="77"/>
        <v>164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3" t="s">
        <v>117</v>
      </c>
      <c r="F158" s="51">
        <v>160</v>
      </c>
      <c r="G158" s="51">
        <v>22.92</v>
      </c>
      <c r="H158" s="51">
        <v>13.17</v>
      </c>
      <c r="I158" s="52">
        <v>33.29</v>
      </c>
      <c r="J158" s="51">
        <v>345.69</v>
      </c>
      <c r="K158" s="67" t="s">
        <v>118</v>
      </c>
      <c r="L158" s="40">
        <v>65</v>
      </c>
    </row>
    <row r="159" spans="1:12" ht="15" x14ac:dyDescent="0.25">
      <c r="A159" s="23"/>
      <c r="B159" s="15"/>
      <c r="C159" s="11"/>
      <c r="D159" s="6"/>
      <c r="E159" s="61" t="s">
        <v>69</v>
      </c>
      <c r="F159" s="62">
        <v>10</v>
      </c>
      <c r="G159" s="62">
        <v>0.08</v>
      </c>
      <c r="H159" s="62">
        <v>7.25</v>
      </c>
      <c r="I159" s="64">
        <v>0.13</v>
      </c>
      <c r="J159" s="62">
        <v>66.09</v>
      </c>
      <c r="K159" s="59" t="s">
        <v>82</v>
      </c>
      <c r="L159" s="42"/>
    </row>
    <row r="160" spans="1:12" ht="15" x14ac:dyDescent="0.25">
      <c r="A160" s="23"/>
      <c r="B160" s="15"/>
      <c r="C160" s="11"/>
      <c r="D160" s="7" t="s">
        <v>22</v>
      </c>
      <c r="E160" s="63" t="s">
        <v>96</v>
      </c>
      <c r="F160" s="51">
        <v>200</v>
      </c>
      <c r="G160" s="51">
        <v>0</v>
      </c>
      <c r="H160" s="51">
        <v>0</v>
      </c>
      <c r="I160" s="52">
        <v>11.09</v>
      </c>
      <c r="J160" s="51">
        <v>44.34</v>
      </c>
      <c r="K160" s="67" t="s">
        <v>98</v>
      </c>
      <c r="L160" s="42"/>
    </row>
    <row r="161" spans="1:12" ht="15" x14ac:dyDescent="0.25">
      <c r="A161" s="23"/>
      <c r="B161" s="15"/>
      <c r="C161" s="11"/>
      <c r="D161" s="7" t="s">
        <v>23</v>
      </c>
      <c r="E161" s="63" t="s">
        <v>45</v>
      </c>
      <c r="F161" s="51">
        <v>30</v>
      </c>
      <c r="G161" s="51">
        <v>2.37</v>
      </c>
      <c r="H161" s="51">
        <v>0.3</v>
      </c>
      <c r="I161" s="52">
        <v>14.49</v>
      </c>
      <c r="J161" s="51">
        <v>70.5</v>
      </c>
      <c r="K161" s="67"/>
      <c r="L161" s="42"/>
    </row>
    <row r="162" spans="1:12" ht="15.75" thickBot="1" x14ac:dyDescent="0.3">
      <c r="A162" s="23"/>
      <c r="B162" s="15"/>
      <c r="C162" s="11"/>
      <c r="D162" s="7" t="s">
        <v>24</v>
      </c>
      <c r="E162" s="66" t="s">
        <v>80</v>
      </c>
      <c r="F162" s="101">
        <v>100</v>
      </c>
      <c r="G162" s="101">
        <v>0.4</v>
      </c>
      <c r="H162" s="101">
        <v>0.3</v>
      </c>
      <c r="I162" s="102">
        <v>10.3</v>
      </c>
      <c r="J162" s="101">
        <v>47</v>
      </c>
      <c r="K162" s="68" t="s">
        <v>48</v>
      </c>
      <c r="L162" s="42"/>
    </row>
    <row r="163" spans="1:12" ht="15" x14ac:dyDescent="0.25">
      <c r="A163" s="23"/>
      <c r="B163" s="15"/>
      <c r="C163" s="11"/>
      <c r="D163" s="6"/>
      <c r="E163" s="63"/>
      <c r="F163" s="51"/>
      <c r="G163" s="51"/>
      <c r="H163" s="51"/>
      <c r="I163" s="52"/>
      <c r="J163" s="51"/>
      <c r="K163" s="67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79"/>
      <c r="H164" s="79"/>
      <c r="I164" s="79"/>
      <c r="J164" s="79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80">
        <f t="shared" ref="G165:J165" si="78">SUM(G158:G164)</f>
        <v>25.77</v>
      </c>
      <c r="H165" s="80">
        <f t="shared" si="78"/>
        <v>21.020000000000003</v>
      </c>
      <c r="I165" s="80">
        <f t="shared" si="78"/>
        <v>69.300000000000011</v>
      </c>
      <c r="J165" s="80">
        <f t="shared" si="78"/>
        <v>573.62</v>
      </c>
      <c r="K165" s="25"/>
      <c r="L165" s="19">
        <f t="shared" ref="L165" si="79">SUM(L158:L164)</f>
        <v>65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119</v>
      </c>
      <c r="F166" s="58">
        <v>60</v>
      </c>
      <c r="G166" s="73">
        <v>1.05</v>
      </c>
      <c r="H166" s="73">
        <v>5.12</v>
      </c>
      <c r="I166" s="74">
        <v>5.64</v>
      </c>
      <c r="J166" s="73">
        <v>73.319999999999993</v>
      </c>
      <c r="K166" s="58" t="s">
        <v>123</v>
      </c>
      <c r="L166" s="42">
        <v>99</v>
      </c>
    </row>
    <row r="167" spans="1:12" ht="15.75" x14ac:dyDescent="0.25">
      <c r="A167" s="23"/>
      <c r="B167" s="15"/>
      <c r="C167" s="11"/>
      <c r="D167" s="7" t="s">
        <v>27</v>
      </c>
      <c r="E167" s="69" t="s">
        <v>120</v>
      </c>
      <c r="F167" s="58">
        <v>205</v>
      </c>
      <c r="G167" s="75">
        <v>1.53</v>
      </c>
      <c r="H167" s="75">
        <v>4.9000000000000004</v>
      </c>
      <c r="I167" s="76">
        <v>7.94</v>
      </c>
      <c r="J167" s="75">
        <v>82.42</v>
      </c>
      <c r="K167" s="78" t="s">
        <v>124</v>
      </c>
      <c r="L167" s="42"/>
    </row>
    <row r="168" spans="1:12" ht="15.75" x14ac:dyDescent="0.25">
      <c r="A168" s="23"/>
      <c r="B168" s="15"/>
      <c r="C168" s="11"/>
      <c r="D168" s="7" t="s">
        <v>28</v>
      </c>
      <c r="E168" s="71" t="s">
        <v>121</v>
      </c>
      <c r="F168" s="72">
        <v>90</v>
      </c>
      <c r="G168" s="75">
        <v>11.49</v>
      </c>
      <c r="H168" s="75">
        <v>13.42</v>
      </c>
      <c r="I168" s="76">
        <v>10.85</v>
      </c>
      <c r="J168" s="75">
        <v>211.77</v>
      </c>
      <c r="K168" s="78" t="s">
        <v>125</v>
      </c>
      <c r="L168" s="42"/>
    </row>
    <row r="169" spans="1:12" ht="15.75" x14ac:dyDescent="0.25">
      <c r="A169" s="23"/>
      <c r="B169" s="15"/>
      <c r="C169" s="11"/>
      <c r="D169" s="7" t="s">
        <v>29</v>
      </c>
      <c r="E169" s="71" t="s">
        <v>122</v>
      </c>
      <c r="F169" s="72">
        <v>180</v>
      </c>
      <c r="G169" s="75">
        <v>3.45</v>
      </c>
      <c r="H169" s="75">
        <v>4.1900000000000004</v>
      </c>
      <c r="I169" s="76">
        <v>18.96</v>
      </c>
      <c r="J169" s="75">
        <v>127.35</v>
      </c>
      <c r="K169" s="77" t="s">
        <v>49</v>
      </c>
      <c r="L169" s="42"/>
    </row>
    <row r="170" spans="1:12" ht="15.75" x14ac:dyDescent="0.25">
      <c r="A170" s="23"/>
      <c r="B170" s="15"/>
      <c r="C170" s="11"/>
      <c r="D170" s="7" t="s">
        <v>30</v>
      </c>
      <c r="E170" s="69" t="s">
        <v>87</v>
      </c>
      <c r="F170" s="58">
        <v>200</v>
      </c>
      <c r="G170" s="75">
        <v>0.59</v>
      </c>
      <c r="H170" s="75">
        <v>0.05</v>
      </c>
      <c r="I170" s="76">
        <v>18.579999999999998</v>
      </c>
      <c r="J170" s="75">
        <v>77.94</v>
      </c>
      <c r="K170" s="84" t="s">
        <v>55</v>
      </c>
      <c r="L170" s="42"/>
    </row>
    <row r="171" spans="1:12" ht="15.75" x14ac:dyDescent="0.25">
      <c r="A171" s="23"/>
      <c r="B171" s="15"/>
      <c r="C171" s="11"/>
      <c r="D171" s="7" t="s">
        <v>31</v>
      </c>
      <c r="E171" s="69" t="s">
        <v>45</v>
      </c>
      <c r="F171" s="58">
        <v>40</v>
      </c>
      <c r="G171" s="75">
        <v>3.16</v>
      </c>
      <c r="H171" s="75">
        <v>0.4</v>
      </c>
      <c r="I171" s="76">
        <v>19.32</v>
      </c>
      <c r="J171" s="75">
        <v>94</v>
      </c>
      <c r="K171" s="78"/>
      <c r="L171" s="42"/>
    </row>
    <row r="172" spans="1:12" ht="15.75" x14ac:dyDescent="0.25">
      <c r="A172" s="23"/>
      <c r="B172" s="15"/>
      <c r="C172" s="11"/>
      <c r="D172" s="7" t="s">
        <v>32</v>
      </c>
      <c r="E172" s="69" t="s">
        <v>53</v>
      </c>
      <c r="F172" s="58">
        <v>50</v>
      </c>
      <c r="G172" s="75">
        <v>3.3</v>
      </c>
      <c r="H172" s="75">
        <v>0.6</v>
      </c>
      <c r="I172" s="76">
        <v>19.829999999999998</v>
      </c>
      <c r="J172" s="75">
        <v>99</v>
      </c>
      <c r="K172" s="78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79"/>
      <c r="H173" s="79"/>
      <c r="I173" s="79"/>
      <c r="J173" s="79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79"/>
      <c r="H174" s="79"/>
      <c r="I174" s="79"/>
      <c r="J174" s="79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80">
        <f t="shared" ref="G175:J175" si="80">SUM(G166:G174)</f>
        <v>24.57</v>
      </c>
      <c r="H175" s="80">
        <f t="shared" si="80"/>
        <v>28.68</v>
      </c>
      <c r="I175" s="80">
        <f t="shared" si="80"/>
        <v>101.11999999999999</v>
      </c>
      <c r="J175" s="80">
        <f t="shared" si="80"/>
        <v>765.8</v>
      </c>
      <c r="K175" s="25"/>
      <c r="L175" s="19">
        <f t="shared" ref="L175" si="81">SUM(L166:L174)</f>
        <v>99</v>
      </c>
    </row>
    <row r="176" spans="1:12" ht="15.75" thickBot="1" x14ac:dyDescent="0.25">
      <c r="A176" s="29">
        <f>A158</f>
        <v>2</v>
      </c>
      <c r="B176" s="30">
        <f>B158</f>
        <v>4</v>
      </c>
      <c r="C176" s="130" t="s">
        <v>4</v>
      </c>
      <c r="D176" s="131"/>
      <c r="E176" s="31"/>
      <c r="F176" s="32">
        <f>F165+F175</f>
        <v>1325</v>
      </c>
      <c r="G176" s="83">
        <f t="shared" ref="G176" si="82">G165+G175</f>
        <v>50.34</v>
      </c>
      <c r="H176" s="83">
        <f t="shared" ref="H176" si="83">H165+H175</f>
        <v>49.7</v>
      </c>
      <c r="I176" s="83">
        <f t="shared" ref="I176" si="84">I165+I175</f>
        <v>170.42000000000002</v>
      </c>
      <c r="J176" s="83">
        <f t="shared" ref="J176:L176" si="85">J165+J175</f>
        <v>1339.42</v>
      </c>
      <c r="K176" s="32"/>
      <c r="L176" s="32">
        <f t="shared" si="85"/>
        <v>164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3" t="s">
        <v>126</v>
      </c>
      <c r="F177" s="75">
        <v>200</v>
      </c>
      <c r="G177" s="75">
        <v>12.66</v>
      </c>
      <c r="H177" s="75">
        <v>20.36</v>
      </c>
      <c r="I177" s="76">
        <v>46</v>
      </c>
      <c r="J177" s="75">
        <v>413.88</v>
      </c>
      <c r="K177" s="67" t="s">
        <v>128</v>
      </c>
      <c r="L177" s="40">
        <v>65</v>
      </c>
    </row>
    <row r="178" spans="1:12" ht="15" x14ac:dyDescent="0.25">
      <c r="A178" s="23"/>
      <c r="B178" s="15"/>
      <c r="C178" s="11"/>
      <c r="D178" s="5"/>
      <c r="E178" s="61" t="s">
        <v>69</v>
      </c>
      <c r="F178" s="118">
        <v>10</v>
      </c>
      <c r="G178" s="118">
        <v>0.08</v>
      </c>
      <c r="H178" s="118">
        <v>7.25</v>
      </c>
      <c r="I178" s="120">
        <v>0.13</v>
      </c>
      <c r="J178" s="118">
        <v>66.09</v>
      </c>
      <c r="K178" s="59" t="s">
        <v>82</v>
      </c>
      <c r="L178" s="42"/>
    </row>
    <row r="179" spans="1:12" ht="15" x14ac:dyDescent="0.25">
      <c r="A179" s="23"/>
      <c r="B179" s="15"/>
      <c r="C179" s="11"/>
      <c r="D179" s="7" t="s">
        <v>22</v>
      </c>
      <c r="E179" s="63" t="s">
        <v>127</v>
      </c>
      <c r="F179" s="75">
        <v>200</v>
      </c>
      <c r="G179" s="75">
        <v>0</v>
      </c>
      <c r="H179" s="75">
        <v>0</v>
      </c>
      <c r="I179" s="76">
        <v>11.09</v>
      </c>
      <c r="J179" s="75">
        <v>44.34</v>
      </c>
      <c r="K179" s="67" t="s">
        <v>98</v>
      </c>
      <c r="L179" s="42"/>
    </row>
    <row r="180" spans="1:12" ht="15" x14ac:dyDescent="0.25">
      <c r="A180" s="23"/>
      <c r="B180" s="15"/>
      <c r="C180" s="11"/>
      <c r="D180" s="7" t="s">
        <v>23</v>
      </c>
      <c r="E180" s="63" t="s">
        <v>45</v>
      </c>
      <c r="F180" s="75">
        <v>30</v>
      </c>
      <c r="G180" s="75">
        <v>2.37</v>
      </c>
      <c r="H180" s="75">
        <v>0.3</v>
      </c>
      <c r="I180" s="76">
        <v>14.49</v>
      </c>
      <c r="J180" s="75">
        <v>70.5</v>
      </c>
      <c r="K180" s="67"/>
      <c r="L180" s="42"/>
    </row>
    <row r="181" spans="1:12" ht="15.75" thickBot="1" x14ac:dyDescent="0.3">
      <c r="A181" s="23"/>
      <c r="B181" s="15"/>
      <c r="C181" s="11"/>
      <c r="D181" s="7" t="s">
        <v>24</v>
      </c>
      <c r="E181" s="66" t="s">
        <v>46</v>
      </c>
      <c r="F181" s="119">
        <v>100</v>
      </c>
      <c r="G181" s="119">
        <v>0.4</v>
      </c>
      <c r="H181" s="119">
        <v>0.4</v>
      </c>
      <c r="I181" s="121">
        <v>9.8000000000000007</v>
      </c>
      <c r="J181" s="119">
        <v>47</v>
      </c>
      <c r="K181" s="68" t="s">
        <v>48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79"/>
      <c r="H182" s="79"/>
      <c r="I182" s="79"/>
      <c r="J182" s="79"/>
      <c r="K182" s="43"/>
      <c r="L182" s="42"/>
    </row>
    <row r="183" spans="1:12" ht="15" x14ac:dyDescent="0.25">
      <c r="A183" s="23"/>
      <c r="B183" s="15"/>
      <c r="C183" s="11"/>
      <c r="D183" s="6"/>
      <c r="E183" s="63"/>
      <c r="F183" s="75"/>
      <c r="G183" s="75"/>
      <c r="H183" s="75"/>
      <c r="I183" s="76"/>
      <c r="J183" s="75"/>
      <c r="K183" s="67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80">
        <f t="shared" ref="G184:J184" si="86">SUM(G177:G183)</f>
        <v>15.51</v>
      </c>
      <c r="H184" s="80">
        <f t="shared" si="86"/>
        <v>28.31</v>
      </c>
      <c r="I184" s="80">
        <f t="shared" si="86"/>
        <v>81.509999999999991</v>
      </c>
      <c r="J184" s="80">
        <f t="shared" si="86"/>
        <v>641.81000000000006</v>
      </c>
      <c r="K184" s="25"/>
      <c r="L184" s="19">
        <f t="shared" ref="L184" si="87">SUM(L177:L183)</f>
        <v>65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129</v>
      </c>
      <c r="F185" s="58">
        <v>60</v>
      </c>
      <c r="G185" s="73">
        <v>1.26</v>
      </c>
      <c r="H185" s="73">
        <v>3.08</v>
      </c>
      <c r="I185" s="74">
        <v>4.46</v>
      </c>
      <c r="J185" s="73">
        <v>50.6</v>
      </c>
      <c r="K185" s="58" t="s">
        <v>132</v>
      </c>
      <c r="L185" s="42">
        <v>99</v>
      </c>
    </row>
    <row r="186" spans="1:12" ht="15.75" x14ac:dyDescent="0.25">
      <c r="A186" s="23"/>
      <c r="B186" s="15"/>
      <c r="C186" s="11"/>
      <c r="D186" s="7" t="s">
        <v>27</v>
      </c>
      <c r="E186" s="69" t="s">
        <v>74</v>
      </c>
      <c r="F186" s="58">
        <v>200</v>
      </c>
      <c r="G186" s="75">
        <v>4.7</v>
      </c>
      <c r="H186" s="75">
        <v>4.3</v>
      </c>
      <c r="I186" s="76">
        <v>15.42</v>
      </c>
      <c r="J186" s="75">
        <v>102.7</v>
      </c>
      <c r="K186" s="78" t="s">
        <v>89</v>
      </c>
      <c r="L186" s="42"/>
    </row>
    <row r="187" spans="1:12" ht="15.75" x14ac:dyDescent="0.25">
      <c r="A187" s="23"/>
      <c r="B187" s="15"/>
      <c r="C187" s="11"/>
      <c r="D187" s="7" t="s">
        <v>28</v>
      </c>
      <c r="E187" s="71" t="s">
        <v>130</v>
      </c>
      <c r="F187" s="72">
        <v>90</v>
      </c>
      <c r="G187" s="75">
        <v>13.21</v>
      </c>
      <c r="H187" s="75">
        <v>10.23</v>
      </c>
      <c r="I187" s="76">
        <v>12.98</v>
      </c>
      <c r="J187" s="75">
        <v>157.44999999999999</v>
      </c>
      <c r="K187" s="78" t="s">
        <v>133</v>
      </c>
      <c r="L187" s="42"/>
    </row>
    <row r="188" spans="1:12" ht="15.75" x14ac:dyDescent="0.25">
      <c r="A188" s="23"/>
      <c r="B188" s="15"/>
      <c r="C188" s="11"/>
      <c r="D188" s="7" t="s">
        <v>29</v>
      </c>
      <c r="E188" s="71" t="s">
        <v>131</v>
      </c>
      <c r="F188" s="72">
        <v>155</v>
      </c>
      <c r="G188" s="75">
        <v>3.68</v>
      </c>
      <c r="H188" s="75">
        <v>5.09</v>
      </c>
      <c r="I188" s="76">
        <v>29.07</v>
      </c>
      <c r="J188" s="75">
        <v>176.52</v>
      </c>
      <c r="K188" s="77" t="s">
        <v>134</v>
      </c>
      <c r="L188" s="42"/>
    </row>
    <row r="189" spans="1:12" ht="15.75" x14ac:dyDescent="0.25">
      <c r="A189" s="23"/>
      <c r="B189" s="15"/>
      <c r="C189" s="11"/>
      <c r="D189" s="7" t="s">
        <v>30</v>
      </c>
      <c r="E189" s="69" t="s">
        <v>71</v>
      </c>
      <c r="F189" s="58">
        <v>200</v>
      </c>
      <c r="G189" s="75">
        <v>0.06</v>
      </c>
      <c r="H189" s="75">
        <v>0.06</v>
      </c>
      <c r="I189" s="76">
        <v>6.7</v>
      </c>
      <c r="J189" s="75">
        <v>46.28</v>
      </c>
      <c r="K189" s="84" t="s">
        <v>135</v>
      </c>
      <c r="L189" s="42"/>
    </row>
    <row r="190" spans="1:12" ht="15.75" x14ac:dyDescent="0.25">
      <c r="A190" s="23"/>
      <c r="B190" s="15"/>
      <c r="C190" s="11"/>
      <c r="D190" s="7" t="s">
        <v>31</v>
      </c>
      <c r="E190" s="69" t="s">
        <v>45</v>
      </c>
      <c r="F190" s="58">
        <v>40</v>
      </c>
      <c r="G190" s="75">
        <v>3.16</v>
      </c>
      <c r="H190" s="75">
        <v>0.4</v>
      </c>
      <c r="I190" s="76">
        <v>19.32</v>
      </c>
      <c r="J190" s="75">
        <v>94</v>
      </c>
      <c r="K190" s="78"/>
      <c r="L190" s="42"/>
    </row>
    <row r="191" spans="1:12" ht="15.75" x14ac:dyDescent="0.25">
      <c r="A191" s="23"/>
      <c r="B191" s="15"/>
      <c r="C191" s="11"/>
      <c r="D191" s="7" t="s">
        <v>32</v>
      </c>
      <c r="E191" s="69" t="s">
        <v>53</v>
      </c>
      <c r="F191" s="58">
        <v>50</v>
      </c>
      <c r="G191" s="75">
        <v>3.3</v>
      </c>
      <c r="H191" s="75">
        <v>0.6</v>
      </c>
      <c r="I191" s="76">
        <v>19.829999999999998</v>
      </c>
      <c r="J191" s="75">
        <v>99</v>
      </c>
      <c r="K191" s="78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79"/>
      <c r="H192" s="79"/>
      <c r="I192" s="79"/>
      <c r="J192" s="79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79"/>
      <c r="H193" s="79"/>
      <c r="I193" s="79"/>
      <c r="J193" s="79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80">
        <f t="shared" ref="G194:J194" si="88">SUM(G185:G193)</f>
        <v>29.37</v>
      </c>
      <c r="H194" s="80">
        <f t="shared" si="88"/>
        <v>23.759999999999998</v>
      </c>
      <c r="I194" s="80">
        <f t="shared" si="88"/>
        <v>107.77999999999999</v>
      </c>
      <c r="J194" s="80">
        <f t="shared" si="88"/>
        <v>726.55</v>
      </c>
      <c r="K194" s="25"/>
      <c r="L194" s="19">
        <f t="shared" ref="L194" si="89">SUM(L185:L193)</f>
        <v>99</v>
      </c>
    </row>
    <row r="195" spans="1:12" ht="15.75" thickBot="1" x14ac:dyDescent="0.25">
      <c r="A195" s="29">
        <f>A177</f>
        <v>2</v>
      </c>
      <c r="B195" s="30">
        <f>B177</f>
        <v>5</v>
      </c>
      <c r="C195" s="130" t="s">
        <v>4</v>
      </c>
      <c r="D195" s="131"/>
      <c r="E195" s="31"/>
      <c r="F195" s="32">
        <f>F184+F194</f>
        <v>1335</v>
      </c>
      <c r="G195" s="83">
        <f t="shared" ref="G195" si="90">G184+G194</f>
        <v>44.88</v>
      </c>
      <c r="H195" s="83">
        <f t="shared" ref="H195" si="91">H184+H194</f>
        <v>52.069999999999993</v>
      </c>
      <c r="I195" s="83">
        <f t="shared" ref="I195" si="92">I184+I194</f>
        <v>189.28999999999996</v>
      </c>
      <c r="J195" s="83">
        <f t="shared" ref="J195:L195" si="93">J184+J194</f>
        <v>1368.3600000000001</v>
      </c>
      <c r="K195" s="32"/>
      <c r="L195" s="32">
        <f t="shared" si="93"/>
        <v>164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63" t="s">
        <v>136</v>
      </c>
      <c r="F196" s="51">
        <v>200</v>
      </c>
      <c r="G196" s="51">
        <v>7.86</v>
      </c>
      <c r="H196" s="51">
        <v>11.33</v>
      </c>
      <c r="I196" s="52">
        <v>53.33</v>
      </c>
      <c r="J196" s="51">
        <v>462.3</v>
      </c>
      <c r="K196" s="67" t="s">
        <v>49</v>
      </c>
      <c r="L196" s="40">
        <v>65</v>
      </c>
    </row>
    <row r="197" spans="1:12" ht="15.75" thickBot="1" x14ac:dyDescent="0.3">
      <c r="A197" s="23"/>
      <c r="B197" s="15"/>
      <c r="C197" s="11"/>
      <c r="D197" s="6"/>
      <c r="E197" s="63" t="s">
        <v>56</v>
      </c>
      <c r="F197" s="51">
        <v>15</v>
      </c>
      <c r="G197" s="51">
        <v>3.9</v>
      </c>
      <c r="H197" s="51">
        <v>3.92</v>
      </c>
      <c r="I197" s="52">
        <v>0</v>
      </c>
      <c r="J197" s="51">
        <v>51.6</v>
      </c>
      <c r="K197" s="67" t="s">
        <v>81</v>
      </c>
      <c r="L197" s="42"/>
    </row>
    <row r="198" spans="1:12" ht="15" x14ac:dyDescent="0.25">
      <c r="A198" s="23"/>
      <c r="B198" s="15"/>
      <c r="C198" s="11"/>
      <c r="D198" s="7"/>
      <c r="E198" s="61" t="s">
        <v>69</v>
      </c>
      <c r="F198" s="62">
        <v>10</v>
      </c>
      <c r="G198" s="62">
        <v>0.08</v>
      </c>
      <c r="H198" s="62">
        <v>7.25</v>
      </c>
      <c r="I198" s="64">
        <v>0.13</v>
      </c>
      <c r="J198" s="62">
        <v>66.09</v>
      </c>
      <c r="K198" s="59" t="s">
        <v>82</v>
      </c>
      <c r="L198" s="42"/>
    </row>
    <row r="199" spans="1:12" ht="15" x14ac:dyDescent="0.25">
      <c r="A199" s="23"/>
      <c r="B199" s="15"/>
      <c r="C199" s="11"/>
      <c r="D199" s="7" t="s">
        <v>22</v>
      </c>
      <c r="E199" s="63" t="s">
        <v>71</v>
      </c>
      <c r="F199" s="51">
        <v>200</v>
      </c>
      <c r="G199" s="51">
        <v>0.06</v>
      </c>
      <c r="H199" s="51">
        <v>0.01</v>
      </c>
      <c r="I199" s="52">
        <v>11.19</v>
      </c>
      <c r="J199" s="51">
        <v>46.28</v>
      </c>
      <c r="K199" s="67" t="s">
        <v>135</v>
      </c>
      <c r="L199" s="42"/>
    </row>
    <row r="200" spans="1:12" ht="15" x14ac:dyDescent="0.25">
      <c r="A200" s="23"/>
      <c r="B200" s="15"/>
      <c r="C200" s="11"/>
      <c r="D200" s="7" t="s">
        <v>23</v>
      </c>
      <c r="E200" s="100" t="s">
        <v>45</v>
      </c>
      <c r="F200" s="101">
        <v>30</v>
      </c>
      <c r="G200" s="101">
        <v>2.37</v>
      </c>
      <c r="H200" s="101">
        <v>0.3</v>
      </c>
      <c r="I200" s="102">
        <v>14.49</v>
      </c>
      <c r="J200" s="101">
        <v>70.5</v>
      </c>
      <c r="K200" s="103"/>
      <c r="L200" s="42"/>
    </row>
    <row r="201" spans="1:12" ht="15.75" thickBot="1" x14ac:dyDescent="0.3">
      <c r="A201" s="23"/>
      <c r="B201" s="15"/>
      <c r="C201" s="11"/>
      <c r="D201" s="6" t="s">
        <v>24</v>
      </c>
      <c r="E201" s="66" t="s">
        <v>137</v>
      </c>
      <c r="F201" s="53">
        <v>100</v>
      </c>
      <c r="G201" s="53">
        <v>0.4</v>
      </c>
      <c r="H201" s="53">
        <v>0.3</v>
      </c>
      <c r="I201" s="54">
        <v>10.3</v>
      </c>
      <c r="J201" s="53">
        <v>47</v>
      </c>
      <c r="K201" s="68" t="s">
        <v>48</v>
      </c>
      <c r="L201" s="42"/>
    </row>
    <row r="202" spans="1:12" ht="15" x14ac:dyDescent="0.25">
      <c r="A202" s="23"/>
      <c r="B202" s="15"/>
      <c r="C202" s="11"/>
      <c r="D202" s="6"/>
      <c r="E202" s="61"/>
      <c r="F202" s="62"/>
      <c r="G202" s="62"/>
      <c r="H202" s="62"/>
      <c r="I202" s="64"/>
      <c r="J202" s="62"/>
      <c r="K202" s="59"/>
      <c r="L202" s="42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555</v>
      </c>
      <c r="G203" s="80">
        <f t="shared" ref="G203:J203" si="94">SUM(G196:G202)</f>
        <v>14.67</v>
      </c>
      <c r="H203" s="80">
        <f t="shared" si="94"/>
        <v>23.110000000000003</v>
      </c>
      <c r="I203" s="80">
        <f t="shared" si="94"/>
        <v>89.44</v>
      </c>
      <c r="J203" s="80">
        <f t="shared" si="94"/>
        <v>743.77</v>
      </c>
      <c r="K203" s="25"/>
      <c r="L203" s="19">
        <f t="shared" ref="L203" si="95">SUM(L196:L202)</f>
        <v>65</v>
      </c>
    </row>
    <row r="204" spans="1:12" ht="15.7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69" t="s">
        <v>73</v>
      </c>
      <c r="F204" s="58">
        <v>60</v>
      </c>
      <c r="G204" s="73">
        <v>0.52</v>
      </c>
      <c r="H204" s="73">
        <v>6.8</v>
      </c>
      <c r="I204" s="74">
        <v>0.3</v>
      </c>
      <c r="J204" s="73">
        <v>70</v>
      </c>
      <c r="K204" s="58" t="s">
        <v>76</v>
      </c>
      <c r="L204" s="42">
        <v>99</v>
      </c>
    </row>
    <row r="205" spans="1:12" ht="15.75" x14ac:dyDescent="0.25">
      <c r="A205" s="23"/>
      <c r="B205" s="15"/>
      <c r="C205" s="11"/>
      <c r="D205" s="7" t="s">
        <v>27</v>
      </c>
      <c r="E205" s="69" t="s">
        <v>138</v>
      </c>
      <c r="F205" s="58">
        <v>200</v>
      </c>
      <c r="G205" s="75">
        <v>2.12</v>
      </c>
      <c r="H205" s="75">
        <v>5.3</v>
      </c>
      <c r="I205" s="76">
        <v>14.64</v>
      </c>
      <c r="J205" s="75">
        <v>115.11</v>
      </c>
      <c r="K205" s="78" t="s">
        <v>140</v>
      </c>
      <c r="L205" s="42"/>
    </row>
    <row r="206" spans="1:12" ht="15.75" x14ac:dyDescent="0.25">
      <c r="A206" s="23"/>
      <c r="B206" s="15"/>
      <c r="C206" s="11"/>
      <c r="D206" s="7" t="s">
        <v>28</v>
      </c>
      <c r="E206" s="71" t="s">
        <v>139</v>
      </c>
      <c r="F206" s="72">
        <v>90</v>
      </c>
      <c r="G206" s="75">
        <v>11.39</v>
      </c>
      <c r="H206" s="75">
        <v>9.85</v>
      </c>
      <c r="I206" s="76">
        <v>3.41</v>
      </c>
      <c r="J206" s="75">
        <v>145.72</v>
      </c>
      <c r="K206" s="78" t="s">
        <v>141</v>
      </c>
      <c r="L206" s="42"/>
    </row>
    <row r="207" spans="1:12" ht="15.75" x14ac:dyDescent="0.25">
      <c r="A207" s="23"/>
      <c r="B207" s="15"/>
      <c r="C207" s="11"/>
      <c r="D207" s="7" t="s">
        <v>29</v>
      </c>
      <c r="E207" s="71" t="s">
        <v>86</v>
      </c>
      <c r="F207" s="72">
        <v>150</v>
      </c>
      <c r="G207" s="75">
        <v>6.34</v>
      </c>
      <c r="H207" s="75">
        <v>5.28</v>
      </c>
      <c r="I207" s="76">
        <v>28.62</v>
      </c>
      <c r="J207" s="75">
        <v>187.05</v>
      </c>
      <c r="K207" s="77" t="s">
        <v>91</v>
      </c>
      <c r="L207" s="42"/>
    </row>
    <row r="208" spans="1:12" ht="15.75" x14ac:dyDescent="0.25">
      <c r="A208" s="23"/>
      <c r="B208" s="15"/>
      <c r="C208" s="11"/>
      <c r="D208" s="7" t="s">
        <v>30</v>
      </c>
      <c r="E208" s="69" t="s">
        <v>63</v>
      </c>
      <c r="F208" s="58">
        <v>200</v>
      </c>
      <c r="G208" s="75">
        <v>0.59</v>
      </c>
      <c r="H208" s="75">
        <v>0.05</v>
      </c>
      <c r="I208" s="76">
        <v>18.579999999999998</v>
      </c>
      <c r="J208" s="75">
        <v>77.94</v>
      </c>
      <c r="K208" s="84" t="s">
        <v>68</v>
      </c>
      <c r="L208" s="42"/>
    </row>
    <row r="209" spans="1:12" ht="15.75" x14ac:dyDescent="0.25">
      <c r="A209" s="23"/>
      <c r="B209" s="15"/>
      <c r="C209" s="11"/>
      <c r="D209" s="7" t="s">
        <v>31</v>
      </c>
      <c r="E209" s="69" t="s">
        <v>45</v>
      </c>
      <c r="F209" s="58">
        <v>40</v>
      </c>
      <c r="G209" s="75">
        <v>3.16</v>
      </c>
      <c r="H209" s="75">
        <v>0.4</v>
      </c>
      <c r="I209" s="76">
        <v>19.32</v>
      </c>
      <c r="J209" s="75">
        <v>94</v>
      </c>
      <c r="K209" s="78"/>
      <c r="L209" s="42"/>
    </row>
    <row r="210" spans="1:12" ht="15.75" x14ac:dyDescent="0.25">
      <c r="A210" s="23"/>
      <c r="B210" s="15"/>
      <c r="C210" s="11"/>
      <c r="D210" s="7" t="s">
        <v>32</v>
      </c>
      <c r="E210" s="69" t="s">
        <v>53</v>
      </c>
      <c r="F210" s="58">
        <v>50</v>
      </c>
      <c r="G210" s="75">
        <v>3.3</v>
      </c>
      <c r="H210" s="75">
        <v>0.6</v>
      </c>
      <c r="I210" s="76">
        <v>19.829999999999998</v>
      </c>
      <c r="J210" s="75">
        <v>99</v>
      </c>
      <c r="K210" s="78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79"/>
      <c r="H211" s="79"/>
      <c r="I211" s="79"/>
      <c r="J211" s="79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79"/>
      <c r="H212" s="79"/>
      <c r="I212" s="79"/>
      <c r="J212" s="79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790</v>
      </c>
      <c r="G213" s="80">
        <f t="shared" ref="G213:J213" si="96">SUM(G204:G212)</f>
        <v>27.42</v>
      </c>
      <c r="H213" s="80">
        <f t="shared" si="96"/>
        <v>28.28</v>
      </c>
      <c r="I213" s="80">
        <f t="shared" si="96"/>
        <v>104.7</v>
      </c>
      <c r="J213" s="80">
        <f t="shared" si="96"/>
        <v>788.82000000000016</v>
      </c>
      <c r="K213" s="25"/>
      <c r="L213" s="19">
        <f t="shared" ref="L213" si="97">SUM(L204:L212)</f>
        <v>99</v>
      </c>
    </row>
    <row r="214" spans="1:12" ht="15.75" thickBot="1" x14ac:dyDescent="0.25">
      <c r="A214" s="29">
        <f>A196</f>
        <v>3</v>
      </c>
      <c r="B214" s="30">
        <f>B196</f>
        <v>1</v>
      </c>
      <c r="C214" s="130" t="s">
        <v>4</v>
      </c>
      <c r="D214" s="131"/>
      <c r="E214" s="31"/>
      <c r="F214" s="32">
        <f>F203+F213</f>
        <v>1345</v>
      </c>
      <c r="G214" s="83">
        <f t="shared" ref="G214:J214" si="98">G203+G213</f>
        <v>42.09</v>
      </c>
      <c r="H214" s="83">
        <f t="shared" si="98"/>
        <v>51.39</v>
      </c>
      <c r="I214" s="83">
        <f t="shared" si="98"/>
        <v>194.14</v>
      </c>
      <c r="J214" s="83">
        <f t="shared" si="98"/>
        <v>1532.5900000000001</v>
      </c>
      <c r="K214" s="32"/>
      <c r="L214" s="32">
        <f t="shared" ref="L214" si="99">L203+L213</f>
        <v>164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63" t="s">
        <v>43</v>
      </c>
      <c r="F215" s="51">
        <v>150</v>
      </c>
      <c r="G215" s="51">
        <v>5.22</v>
      </c>
      <c r="H215" s="51">
        <v>5.27</v>
      </c>
      <c r="I215" s="52">
        <v>26.01</v>
      </c>
      <c r="J215" s="51">
        <v>174.04</v>
      </c>
      <c r="K215" s="122">
        <v>173</v>
      </c>
      <c r="L215" s="40">
        <v>65</v>
      </c>
    </row>
    <row r="216" spans="1:12" ht="15.75" thickBot="1" x14ac:dyDescent="0.3">
      <c r="A216" s="14"/>
      <c r="B216" s="15"/>
      <c r="C216" s="11"/>
      <c r="D216" s="6"/>
      <c r="E216" s="63" t="s">
        <v>42</v>
      </c>
      <c r="F216" s="51">
        <v>15</v>
      </c>
      <c r="G216" s="51">
        <v>1.94</v>
      </c>
      <c r="H216" s="51">
        <v>3.27</v>
      </c>
      <c r="I216" s="52">
        <v>0.28999999999999998</v>
      </c>
      <c r="J216" s="51">
        <v>38.4</v>
      </c>
      <c r="K216" s="6" t="s">
        <v>50</v>
      </c>
      <c r="L216" s="42"/>
    </row>
    <row r="217" spans="1:12" ht="15" x14ac:dyDescent="0.25">
      <c r="A217" s="14"/>
      <c r="B217" s="15"/>
      <c r="C217" s="11"/>
      <c r="D217" s="7"/>
      <c r="E217" s="61" t="s">
        <v>41</v>
      </c>
      <c r="F217" s="62">
        <v>18</v>
      </c>
      <c r="G217" s="62">
        <v>3.8</v>
      </c>
      <c r="H217" s="62">
        <v>4.7</v>
      </c>
      <c r="I217" s="64">
        <v>0.9</v>
      </c>
      <c r="J217" s="62">
        <v>52.9</v>
      </c>
      <c r="K217" s="65" t="s">
        <v>81</v>
      </c>
      <c r="L217" s="42"/>
    </row>
    <row r="218" spans="1:12" ht="15" x14ac:dyDescent="0.25">
      <c r="A218" s="14"/>
      <c r="B218" s="15"/>
      <c r="C218" s="11"/>
      <c r="D218" s="7" t="s">
        <v>22</v>
      </c>
      <c r="E218" s="63" t="s">
        <v>142</v>
      </c>
      <c r="F218" s="51">
        <v>200</v>
      </c>
      <c r="G218" s="51">
        <v>1.61</v>
      </c>
      <c r="H218" s="51">
        <v>1.39</v>
      </c>
      <c r="I218" s="52">
        <v>13.76</v>
      </c>
      <c r="J218" s="51">
        <v>74.34</v>
      </c>
      <c r="K218" s="6" t="s">
        <v>144</v>
      </c>
      <c r="L218" s="42"/>
    </row>
    <row r="219" spans="1:12" ht="15" x14ac:dyDescent="0.25">
      <c r="A219" s="14"/>
      <c r="B219" s="15"/>
      <c r="C219" s="11"/>
      <c r="D219" s="7" t="s">
        <v>23</v>
      </c>
      <c r="E219" s="100" t="s">
        <v>45</v>
      </c>
      <c r="F219" s="101">
        <v>30</v>
      </c>
      <c r="G219" s="101">
        <v>2.37</v>
      </c>
      <c r="H219" s="101">
        <v>0.3</v>
      </c>
      <c r="I219" s="102">
        <v>14.49</v>
      </c>
      <c r="J219" s="101">
        <v>70.5</v>
      </c>
      <c r="K219" s="123"/>
      <c r="L219" s="42"/>
    </row>
    <row r="220" spans="1:12" ht="15.75" thickBot="1" x14ac:dyDescent="0.3">
      <c r="A220" s="14"/>
      <c r="B220" s="15"/>
      <c r="C220" s="11"/>
      <c r="D220" s="7" t="s">
        <v>24</v>
      </c>
      <c r="E220" s="66" t="s">
        <v>143</v>
      </c>
      <c r="F220" s="53">
        <v>100</v>
      </c>
      <c r="G220" s="53">
        <v>0.4</v>
      </c>
      <c r="H220" s="53">
        <v>0.4</v>
      </c>
      <c r="I220" s="54">
        <v>9.8000000000000007</v>
      </c>
      <c r="J220" s="53">
        <v>47</v>
      </c>
      <c r="K220" s="60" t="s">
        <v>48</v>
      </c>
      <c r="L220" s="42"/>
    </row>
    <row r="221" spans="1:12" ht="15" x14ac:dyDescent="0.25">
      <c r="A221" s="14"/>
      <c r="B221" s="15"/>
      <c r="C221" s="11"/>
      <c r="D221" s="6"/>
      <c r="E221" s="63"/>
      <c r="F221" s="51"/>
      <c r="G221" s="51"/>
      <c r="H221" s="51"/>
      <c r="I221" s="52"/>
      <c r="J221" s="51"/>
      <c r="K221" s="122"/>
      <c r="L221" s="42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513</v>
      </c>
      <c r="G222" s="80">
        <f t="shared" ref="G222:J222" si="100">SUM(G215:G221)</f>
        <v>15.340000000000002</v>
      </c>
      <c r="H222" s="80">
        <f t="shared" si="100"/>
        <v>15.33</v>
      </c>
      <c r="I222" s="80">
        <f t="shared" si="100"/>
        <v>65.25</v>
      </c>
      <c r="J222" s="80">
        <f t="shared" si="100"/>
        <v>457.17999999999995</v>
      </c>
      <c r="K222" s="25"/>
      <c r="L222" s="19">
        <f t="shared" ref="L222" si="101">SUM(L215:L221)</f>
        <v>65</v>
      </c>
    </row>
    <row r="223" spans="1:12" ht="15.7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9" t="s">
        <v>83</v>
      </c>
      <c r="F223" s="58">
        <v>60</v>
      </c>
      <c r="G223" s="73">
        <v>1.66</v>
      </c>
      <c r="H223" s="73">
        <v>4.5</v>
      </c>
      <c r="I223" s="74">
        <v>7.01</v>
      </c>
      <c r="J223" s="73">
        <v>75.180000000000007</v>
      </c>
      <c r="K223" s="58">
        <v>75</v>
      </c>
      <c r="L223" s="42">
        <v>99</v>
      </c>
    </row>
    <row r="224" spans="1:12" ht="15.75" x14ac:dyDescent="0.25">
      <c r="A224" s="14"/>
      <c r="B224" s="15"/>
      <c r="C224" s="11"/>
      <c r="D224" s="7" t="s">
        <v>27</v>
      </c>
      <c r="E224" s="69" t="s">
        <v>145</v>
      </c>
      <c r="F224" s="58">
        <v>205</v>
      </c>
      <c r="G224" s="75">
        <v>1.79</v>
      </c>
      <c r="H224" s="75">
        <v>6.03</v>
      </c>
      <c r="I224" s="76">
        <v>14.48</v>
      </c>
      <c r="J224" s="75">
        <v>119.65</v>
      </c>
      <c r="K224" s="58">
        <v>101</v>
      </c>
      <c r="L224" s="42"/>
    </row>
    <row r="225" spans="1:12" ht="15.75" x14ac:dyDescent="0.25">
      <c r="A225" s="14"/>
      <c r="B225" s="15"/>
      <c r="C225" s="11"/>
      <c r="D225" s="7" t="s">
        <v>28</v>
      </c>
      <c r="E225" s="71" t="s">
        <v>146</v>
      </c>
      <c r="F225" s="72">
        <v>200</v>
      </c>
      <c r="G225" s="75">
        <v>13.7</v>
      </c>
      <c r="H225" s="75">
        <v>14.2</v>
      </c>
      <c r="I225" s="76">
        <v>25.36</v>
      </c>
      <c r="J225" s="75">
        <v>284.04000000000002</v>
      </c>
      <c r="K225" s="78"/>
      <c r="L225" s="42"/>
    </row>
    <row r="226" spans="1:12" ht="15.75" x14ac:dyDescent="0.25">
      <c r="A226" s="14"/>
      <c r="B226" s="15"/>
      <c r="C226" s="11"/>
      <c r="D226" s="7" t="s">
        <v>30</v>
      </c>
      <c r="E226" s="71" t="s">
        <v>75</v>
      </c>
      <c r="F226" s="72">
        <v>200</v>
      </c>
      <c r="G226" s="75">
        <v>0.16</v>
      </c>
      <c r="H226" s="75">
        <v>0.04</v>
      </c>
      <c r="I226" s="76">
        <v>15.42</v>
      </c>
      <c r="J226" s="75">
        <v>63.6</v>
      </c>
      <c r="K226" s="72">
        <v>342</v>
      </c>
      <c r="L226" s="42"/>
    </row>
    <row r="227" spans="1:12" ht="15.75" x14ac:dyDescent="0.25">
      <c r="A227" s="14"/>
      <c r="B227" s="15"/>
      <c r="C227" s="11"/>
      <c r="D227" s="7" t="s">
        <v>31</v>
      </c>
      <c r="E227" s="69" t="s">
        <v>45</v>
      </c>
      <c r="F227" s="58">
        <v>40</v>
      </c>
      <c r="G227" s="75">
        <v>3.16</v>
      </c>
      <c r="H227" s="75">
        <v>0.4</v>
      </c>
      <c r="I227" s="76">
        <v>19.32</v>
      </c>
      <c r="J227" s="75">
        <v>94</v>
      </c>
      <c r="K227" s="84"/>
      <c r="L227" s="42"/>
    </row>
    <row r="228" spans="1:12" ht="15.75" x14ac:dyDescent="0.25">
      <c r="A228" s="14"/>
      <c r="B228" s="15"/>
      <c r="C228" s="11"/>
      <c r="D228" s="7" t="s">
        <v>32</v>
      </c>
      <c r="E228" s="69" t="s">
        <v>53</v>
      </c>
      <c r="F228" s="58">
        <v>50</v>
      </c>
      <c r="G228" s="75">
        <v>3.3</v>
      </c>
      <c r="H228" s="75">
        <v>0.6</v>
      </c>
      <c r="I228" s="76">
        <v>19.829999999999998</v>
      </c>
      <c r="J228" s="75">
        <v>99</v>
      </c>
      <c r="K228" s="78"/>
      <c r="L228" s="42"/>
    </row>
    <row r="229" spans="1:12" ht="15" x14ac:dyDescent="0.25">
      <c r="A229" s="14"/>
      <c r="B229" s="15"/>
      <c r="C229" s="11"/>
      <c r="D229" s="7"/>
      <c r="E229" s="41"/>
      <c r="F229" s="42"/>
      <c r="G229" s="79"/>
      <c r="H229" s="79"/>
      <c r="I229" s="79"/>
      <c r="J229" s="79"/>
      <c r="K229" s="43"/>
      <c r="L229" s="42"/>
    </row>
    <row r="230" spans="1:12" ht="15" x14ac:dyDescent="0.25">
      <c r="A230" s="14"/>
      <c r="B230" s="15"/>
      <c r="C230" s="11"/>
      <c r="D230" s="6"/>
      <c r="E230" s="63"/>
      <c r="F230" s="51"/>
      <c r="G230" s="51"/>
      <c r="H230" s="51"/>
      <c r="I230" s="52"/>
      <c r="J230" s="51"/>
      <c r="K230" s="122"/>
      <c r="L230" s="42"/>
    </row>
    <row r="231" spans="1:12" ht="15" x14ac:dyDescent="0.25">
      <c r="A231" s="14"/>
      <c r="B231" s="15"/>
      <c r="C231" s="11"/>
      <c r="D231" s="6"/>
      <c r="E231" s="41"/>
      <c r="F231" s="42"/>
      <c r="G231" s="79"/>
      <c r="H231" s="79"/>
      <c r="I231" s="79"/>
      <c r="J231" s="79"/>
      <c r="K231" s="43"/>
      <c r="L231" s="42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755</v>
      </c>
      <c r="G232" s="80">
        <f t="shared" ref="G232:J232" si="102">SUM(G223:G231)</f>
        <v>23.77</v>
      </c>
      <c r="H232" s="80">
        <f t="shared" si="102"/>
        <v>25.77</v>
      </c>
      <c r="I232" s="80">
        <f t="shared" si="102"/>
        <v>101.42</v>
      </c>
      <c r="J232" s="80">
        <f t="shared" si="102"/>
        <v>735.47</v>
      </c>
      <c r="K232" s="25"/>
      <c r="L232" s="19">
        <f t="shared" ref="L232" si="103">SUM(L223:L231)</f>
        <v>99</v>
      </c>
    </row>
    <row r="233" spans="1:12" ht="15.75" thickBot="1" x14ac:dyDescent="0.25">
      <c r="A233" s="33">
        <f>A215</f>
        <v>3</v>
      </c>
      <c r="B233" s="33">
        <f>B215</f>
        <v>2</v>
      </c>
      <c r="C233" s="130" t="s">
        <v>4</v>
      </c>
      <c r="D233" s="131"/>
      <c r="E233" s="31"/>
      <c r="F233" s="32">
        <f>F222+F232</f>
        <v>1268</v>
      </c>
      <c r="G233" s="83">
        <f t="shared" ref="G233:J233" si="104">G222+G232</f>
        <v>39.11</v>
      </c>
      <c r="H233" s="83">
        <f t="shared" si="104"/>
        <v>41.1</v>
      </c>
      <c r="I233" s="83">
        <f t="shared" si="104"/>
        <v>166.67000000000002</v>
      </c>
      <c r="J233" s="83">
        <f t="shared" si="104"/>
        <v>1192.6500000000001</v>
      </c>
      <c r="K233" s="32"/>
      <c r="L233" s="32">
        <f t="shared" ref="L233" si="105">L222+L232</f>
        <v>164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63" t="s">
        <v>78</v>
      </c>
      <c r="F234" s="51">
        <v>150</v>
      </c>
      <c r="G234" s="51">
        <v>6.23</v>
      </c>
      <c r="H234" s="51">
        <v>7.79</v>
      </c>
      <c r="I234" s="52">
        <v>44.82</v>
      </c>
      <c r="J234" s="51">
        <v>274.38</v>
      </c>
      <c r="K234" s="122">
        <v>173.05</v>
      </c>
      <c r="L234" s="40">
        <v>65</v>
      </c>
    </row>
    <row r="235" spans="1:12" ht="15.75" thickBot="1" x14ac:dyDescent="0.3">
      <c r="A235" s="23"/>
      <c r="B235" s="15"/>
      <c r="C235" s="11"/>
      <c r="D235" s="6"/>
      <c r="E235" s="63" t="s">
        <v>42</v>
      </c>
      <c r="F235" s="51">
        <v>15</v>
      </c>
      <c r="G235" s="51">
        <v>1.94</v>
      </c>
      <c r="H235" s="51">
        <v>3.27</v>
      </c>
      <c r="I235" s="52">
        <v>0.28999999999999998</v>
      </c>
      <c r="J235" s="51">
        <v>38.4</v>
      </c>
      <c r="K235" s="6" t="s">
        <v>50</v>
      </c>
      <c r="L235" s="42"/>
    </row>
    <row r="236" spans="1:12" ht="15" x14ac:dyDescent="0.25">
      <c r="A236" s="23"/>
      <c r="B236" s="15"/>
      <c r="C236" s="11"/>
      <c r="D236" s="7"/>
      <c r="E236" s="61" t="s">
        <v>56</v>
      </c>
      <c r="F236" s="62">
        <v>15</v>
      </c>
      <c r="G236" s="62">
        <v>3.9</v>
      </c>
      <c r="H236" s="62">
        <v>3.92</v>
      </c>
      <c r="I236" s="64">
        <v>0</v>
      </c>
      <c r="J236" s="62">
        <v>51.6</v>
      </c>
      <c r="K236" s="65" t="s">
        <v>81</v>
      </c>
      <c r="L236" s="42"/>
    </row>
    <row r="237" spans="1:12" ht="15" x14ac:dyDescent="0.25">
      <c r="A237" s="23"/>
      <c r="B237" s="15"/>
      <c r="C237" s="11"/>
      <c r="D237" s="7" t="s">
        <v>22</v>
      </c>
      <c r="E237" s="63" t="s">
        <v>79</v>
      </c>
      <c r="F237" s="51">
        <v>200</v>
      </c>
      <c r="G237" s="51">
        <v>3.99</v>
      </c>
      <c r="H237" s="51">
        <v>3.17</v>
      </c>
      <c r="I237" s="52">
        <v>16.34</v>
      </c>
      <c r="J237" s="51">
        <v>111.18</v>
      </c>
      <c r="K237" s="6" t="s">
        <v>47</v>
      </c>
      <c r="L237" s="42"/>
    </row>
    <row r="238" spans="1:12" ht="15" x14ac:dyDescent="0.25">
      <c r="A238" s="23"/>
      <c r="B238" s="15"/>
      <c r="C238" s="11"/>
      <c r="D238" s="7" t="s">
        <v>23</v>
      </c>
      <c r="E238" s="100" t="s">
        <v>45</v>
      </c>
      <c r="F238" s="101">
        <v>30</v>
      </c>
      <c r="G238" s="101">
        <v>2.37</v>
      </c>
      <c r="H238" s="101">
        <v>0.3</v>
      </c>
      <c r="I238" s="102">
        <v>14.49</v>
      </c>
      <c r="J238" s="101">
        <v>70.5</v>
      </c>
      <c r="K238" s="123"/>
      <c r="L238" s="42"/>
    </row>
    <row r="239" spans="1:12" ht="15.75" thickBot="1" x14ac:dyDescent="0.3">
      <c r="A239" s="23"/>
      <c r="B239" s="15"/>
      <c r="C239" s="11"/>
      <c r="D239" s="7" t="s">
        <v>24</v>
      </c>
      <c r="E239" s="66" t="s">
        <v>80</v>
      </c>
      <c r="F239" s="53">
        <v>100</v>
      </c>
      <c r="G239" s="53">
        <v>0.4</v>
      </c>
      <c r="H239" s="53">
        <v>0.3</v>
      </c>
      <c r="I239" s="54">
        <v>10.3</v>
      </c>
      <c r="J239" s="53">
        <v>47</v>
      </c>
      <c r="K239" s="60" t="s">
        <v>48</v>
      </c>
      <c r="L239" s="42"/>
    </row>
    <row r="240" spans="1:12" ht="15" x14ac:dyDescent="0.25">
      <c r="A240" s="23"/>
      <c r="B240" s="15"/>
      <c r="C240" s="11"/>
      <c r="D240" s="6"/>
      <c r="E240" s="41"/>
      <c r="F240" s="42"/>
      <c r="G240" s="79"/>
      <c r="H240" s="79"/>
      <c r="I240" s="79"/>
      <c r="J240" s="79"/>
      <c r="K240" s="43"/>
      <c r="L240" s="42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510</v>
      </c>
      <c r="G241" s="80">
        <f t="shared" ref="G241:J241" si="106">SUM(G234:G240)</f>
        <v>18.830000000000002</v>
      </c>
      <c r="H241" s="80">
        <f t="shared" si="106"/>
        <v>18.75</v>
      </c>
      <c r="I241" s="80">
        <f t="shared" si="106"/>
        <v>86.24</v>
      </c>
      <c r="J241" s="80">
        <f t="shared" si="106"/>
        <v>593.05999999999995</v>
      </c>
      <c r="K241" s="25"/>
      <c r="L241" s="19">
        <f t="shared" ref="L241" si="107">SUM(L234:L240)</f>
        <v>65</v>
      </c>
    </row>
    <row r="242" spans="1:12" ht="15.7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9" t="s">
        <v>147</v>
      </c>
      <c r="F242" s="58">
        <v>60</v>
      </c>
      <c r="G242" s="73">
        <v>2.6</v>
      </c>
      <c r="H242" s="73">
        <v>4.6500000000000004</v>
      </c>
      <c r="I242" s="74">
        <v>4.88</v>
      </c>
      <c r="J242" s="73">
        <v>73.92</v>
      </c>
      <c r="K242" s="58" t="s">
        <v>150</v>
      </c>
      <c r="L242" s="42">
        <v>99</v>
      </c>
    </row>
    <row r="243" spans="1:12" ht="15.75" x14ac:dyDescent="0.25">
      <c r="A243" s="23"/>
      <c r="B243" s="15"/>
      <c r="C243" s="11"/>
      <c r="D243" s="7" t="s">
        <v>27</v>
      </c>
      <c r="E243" s="69" t="s">
        <v>74</v>
      </c>
      <c r="F243" s="58">
        <v>205</v>
      </c>
      <c r="G243" s="75">
        <v>2.0099999999999998</v>
      </c>
      <c r="H243" s="75">
        <v>4.01</v>
      </c>
      <c r="I243" s="76">
        <v>9.48</v>
      </c>
      <c r="J243" s="75">
        <v>82.6</v>
      </c>
      <c r="K243" s="78" t="s">
        <v>89</v>
      </c>
      <c r="L243" s="42"/>
    </row>
    <row r="244" spans="1:12" ht="15.75" x14ac:dyDescent="0.25">
      <c r="A244" s="23"/>
      <c r="B244" s="15"/>
      <c r="C244" s="11"/>
      <c r="D244" s="7" t="s">
        <v>28</v>
      </c>
      <c r="E244" s="71" t="s">
        <v>148</v>
      </c>
      <c r="F244" s="72">
        <v>90</v>
      </c>
      <c r="G244" s="75">
        <v>11.53</v>
      </c>
      <c r="H244" s="75">
        <v>17.05</v>
      </c>
      <c r="I244" s="76">
        <v>10.92</v>
      </c>
      <c r="J244" s="75">
        <v>244.82</v>
      </c>
      <c r="K244" s="78" t="s">
        <v>125</v>
      </c>
      <c r="L244" s="42"/>
    </row>
    <row r="245" spans="1:12" ht="15.75" x14ac:dyDescent="0.25">
      <c r="A245" s="23"/>
      <c r="B245" s="15"/>
      <c r="C245" s="11"/>
      <c r="D245" s="7" t="s">
        <v>29</v>
      </c>
      <c r="E245" s="71" t="s">
        <v>149</v>
      </c>
      <c r="F245" s="72">
        <v>150</v>
      </c>
      <c r="G245" s="75">
        <v>3.17</v>
      </c>
      <c r="H245" s="75">
        <v>3.54</v>
      </c>
      <c r="I245" s="76">
        <v>24.617999999999999</v>
      </c>
      <c r="J245" s="75">
        <v>143.143</v>
      </c>
      <c r="K245" s="72">
        <v>487</v>
      </c>
      <c r="L245" s="42"/>
    </row>
    <row r="246" spans="1:12" ht="15.75" x14ac:dyDescent="0.25">
      <c r="A246" s="23"/>
      <c r="B246" s="15"/>
      <c r="C246" s="11"/>
      <c r="D246" s="7" t="s">
        <v>30</v>
      </c>
      <c r="E246" s="69" t="s">
        <v>87</v>
      </c>
      <c r="F246" s="58">
        <v>200</v>
      </c>
      <c r="G246" s="75">
        <v>0.16</v>
      </c>
      <c r="H246" s="75">
        <v>0.16</v>
      </c>
      <c r="I246" s="76">
        <v>14.9</v>
      </c>
      <c r="J246" s="75">
        <v>62.69</v>
      </c>
      <c r="K246" s="84" t="s">
        <v>55</v>
      </c>
      <c r="L246" s="42"/>
    </row>
    <row r="247" spans="1:12" ht="15.75" x14ac:dyDescent="0.25">
      <c r="A247" s="23"/>
      <c r="B247" s="15"/>
      <c r="C247" s="11"/>
      <c r="D247" s="7" t="s">
        <v>31</v>
      </c>
      <c r="E247" s="69" t="s">
        <v>45</v>
      </c>
      <c r="F247" s="58">
        <v>40</v>
      </c>
      <c r="G247" s="75">
        <v>3.16</v>
      </c>
      <c r="H247" s="75">
        <v>0.4</v>
      </c>
      <c r="I247" s="76">
        <v>19.32</v>
      </c>
      <c r="J247" s="75">
        <v>94</v>
      </c>
      <c r="K247" s="78"/>
      <c r="L247" s="42"/>
    </row>
    <row r="248" spans="1:12" ht="15.75" x14ac:dyDescent="0.25">
      <c r="A248" s="23"/>
      <c r="B248" s="15"/>
      <c r="C248" s="11"/>
      <c r="D248" s="7" t="s">
        <v>32</v>
      </c>
      <c r="E248" s="69" t="s">
        <v>53</v>
      </c>
      <c r="F248" s="58">
        <v>50</v>
      </c>
      <c r="G248" s="75">
        <v>3.3</v>
      </c>
      <c r="H248" s="75">
        <v>0.6</v>
      </c>
      <c r="I248" s="76">
        <v>19.829999999999998</v>
      </c>
      <c r="J248" s="75">
        <v>99</v>
      </c>
      <c r="K248" s="78"/>
      <c r="L248" s="42"/>
    </row>
    <row r="249" spans="1:12" ht="15" x14ac:dyDescent="0.25">
      <c r="A249" s="23"/>
      <c r="B249" s="15"/>
      <c r="C249" s="11"/>
      <c r="D249" s="6"/>
      <c r="E249" s="63"/>
      <c r="F249" s="51"/>
      <c r="G249" s="51"/>
      <c r="H249" s="51"/>
      <c r="I249" s="52"/>
      <c r="J249" s="51"/>
      <c r="K249" s="124"/>
      <c r="L249" s="42"/>
    </row>
    <row r="250" spans="1:12" ht="15" x14ac:dyDescent="0.25">
      <c r="A250" s="23"/>
      <c r="B250" s="15"/>
      <c r="C250" s="11"/>
      <c r="D250" s="6"/>
      <c r="E250" s="41"/>
      <c r="F250" s="42"/>
      <c r="G250" s="79"/>
      <c r="H250" s="79"/>
      <c r="I250" s="79"/>
      <c r="J250" s="79"/>
      <c r="K250" s="43"/>
      <c r="L250" s="42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795</v>
      </c>
      <c r="G251" s="80">
        <f t="shared" ref="G251:J251" si="108">SUM(G242:G250)</f>
        <v>25.930000000000003</v>
      </c>
      <c r="H251" s="80">
        <f t="shared" si="108"/>
        <v>30.41</v>
      </c>
      <c r="I251" s="80">
        <f t="shared" si="108"/>
        <v>103.94799999999999</v>
      </c>
      <c r="J251" s="80">
        <f t="shared" si="108"/>
        <v>800.173</v>
      </c>
      <c r="K251" s="25"/>
      <c r="L251" s="19">
        <f t="shared" ref="L251" si="109">SUM(L242:L250)</f>
        <v>99</v>
      </c>
    </row>
    <row r="252" spans="1:12" ht="15.75" thickBot="1" x14ac:dyDescent="0.25">
      <c r="A252" s="29">
        <f>A234</f>
        <v>3</v>
      </c>
      <c r="B252" s="30">
        <f>B234</f>
        <v>3</v>
      </c>
      <c r="C252" s="130" t="s">
        <v>4</v>
      </c>
      <c r="D252" s="131"/>
      <c r="E252" s="31"/>
      <c r="F252" s="32">
        <f>F241+F251</f>
        <v>1305</v>
      </c>
      <c r="G252" s="83">
        <f t="shared" ref="G252:J252" si="110">G241+G251</f>
        <v>44.760000000000005</v>
      </c>
      <c r="H252" s="83">
        <f t="shared" si="110"/>
        <v>49.16</v>
      </c>
      <c r="I252" s="83">
        <f t="shared" si="110"/>
        <v>190.18799999999999</v>
      </c>
      <c r="J252" s="83">
        <f t="shared" si="110"/>
        <v>1393.2329999999999</v>
      </c>
      <c r="K252" s="32"/>
      <c r="L252" s="32">
        <f t="shared" ref="L252" si="111">L241+L251</f>
        <v>164</v>
      </c>
    </row>
    <row r="253" spans="1:12" ht="15.7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63" t="s">
        <v>109</v>
      </c>
      <c r="F253" s="51">
        <v>150</v>
      </c>
      <c r="G253" s="51">
        <v>3.69</v>
      </c>
      <c r="H253" s="51">
        <v>3.94</v>
      </c>
      <c r="I253" s="52">
        <v>23.29</v>
      </c>
      <c r="J253" s="51">
        <v>143.79</v>
      </c>
      <c r="K253" s="124" t="s">
        <v>111</v>
      </c>
      <c r="L253" s="40">
        <v>65</v>
      </c>
    </row>
    <row r="254" spans="1:12" ht="15.75" thickBot="1" x14ac:dyDescent="0.3">
      <c r="A254" s="23"/>
      <c r="B254" s="15"/>
      <c r="C254" s="11"/>
      <c r="D254" s="55"/>
      <c r="E254" s="63" t="s">
        <v>42</v>
      </c>
      <c r="F254" s="51">
        <v>15</v>
      </c>
      <c r="G254" s="51">
        <v>1.94</v>
      </c>
      <c r="H254" s="51">
        <v>3.27</v>
      </c>
      <c r="I254" s="52">
        <v>0.28999999999999998</v>
      </c>
      <c r="J254" s="51">
        <v>38.4</v>
      </c>
      <c r="K254" s="6" t="s">
        <v>50</v>
      </c>
      <c r="L254" s="42"/>
    </row>
    <row r="255" spans="1:12" ht="15" x14ac:dyDescent="0.25">
      <c r="A255" s="23"/>
      <c r="B255" s="15"/>
      <c r="C255" s="11"/>
      <c r="D255" s="55"/>
      <c r="E255" s="61" t="s">
        <v>56</v>
      </c>
      <c r="F255" s="62">
        <v>15</v>
      </c>
      <c r="G255" s="62">
        <v>3.9</v>
      </c>
      <c r="H255" s="62">
        <v>3.92</v>
      </c>
      <c r="I255" s="64">
        <v>0</v>
      </c>
      <c r="J255" s="62">
        <v>51.6</v>
      </c>
      <c r="K255" s="65" t="s">
        <v>81</v>
      </c>
      <c r="L255" s="42"/>
    </row>
    <row r="256" spans="1:12" ht="15" x14ac:dyDescent="0.25">
      <c r="A256" s="23"/>
      <c r="B256" s="15"/>
      <c r="C256" s="11"/>
      <c r="D256" s="7" t="s">
        <v>22</v>
      </c>
      <c r="E256" s="63" t="s">
        <v>58</v>
      </c>
      <c r="F256" s="51">
        <v>200</v>
      </c>
      <c r="G256" s="51">
        <v>4.91</v>
      </c>
      <c r="H256" s="51">
        <v>3.17</v>
      </c>
      <c r="I256" s="52">
        <v>16.34</v>
      </c>
      <c r="J256" s="51">
        <v>111.18</v>
      </c>
      <c r="K256" s="6" t="s">
        <v>55</v>
      </c>
      <c r="L256" s="42"/>
    </row>
    <row r="257" spans="1:12" ht="15" x14ac:dyDescent="0.25">
      <c r="A257" s="23"/>
      <c r="B257" s="15"/>
      <c r="C257" s="11"/>
      <c r="D257" s="7" t="s">
        <v>23</v>
      </c>
      <c r="E257" s="100" t="s">
        <v>45</v>
      </c>
      <c r="F257" s="101">
        <v>30</v>
      </c>
      <c r="G257" s="101">
        <v>2.37</v>
      </c>
      <c r="H257" s="101">
        <v>0.3</v>
      </c>
      <c r="I257" s="102">
        <v>14.49</v>
      </c>
      <c r="J257" s="101">
        <v>70.5</v>
      </c>
      <c r="K257" s="123"/>
      <c r="L257" s="42"/>
    </row>
    <row r="258" spans="1:12" ht="15.75" thickBot="1" x14ac:dyDescent="0.3">
      <c r="A258" s="23"/>
      <c r="B258" s="15"/>
      <c r="C258" s="11"/>
      <c r="D258" s="7" t="s">
        <v>24</v>
      </c>
      <c r="E258" s="66" t="s">
        <v>46</v>
      </c>
      <c r="F258" s="53">
        <v>100</v>
      </c>
      <c r="G258" s="53">
        <v>0.4</v>
      </c>
      <c r="H258" s="53">
        <v>0.4</v>
      </c>
      <c r="I258" s="54">
        <v>9.8000000000000007</v>
      </c>
      <c r="J258" s="53">
        <v>47</v>
      </c>
      <c r="K258" s="60" t="s">
        <v>48</v>
      </c>
      <c r="L258" s="42"/>
    </row>
    <row r="259" spans="1:12" ht="15" x14ac:dyDescent="0.25">
      <c r="A259" s="23"/>
      <c r="B259" s="15"/>
      <c r="C259" s="11"/>
      <c r="D259" s="6"/>
      <c r="E259" s="41"/>
      <c r="F259" s="42"/>
      <c r="G259" s="79"/>
      <c r="H259" s="79"/>
      <c r="I259" s="79"/>
      <c r="J259" s="79"/>
      <c r="K259" s="43"/>
      <c r="L259" s="42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510</v>
      </c>
      <c r="G260" s="80">
        <f t="shared" ref="G260:J260" si="112">SUM(G253:G259)</f>
        <v>17.209999999999997</v>
      </c>
      <c r="H260" s="80">
        <f t="shared" si="112"/>
        <v>15</v>
      </c>
      <c r="I260" s="80">
        <f t="shared" si="112"/>
        <v>64.210000000000008</v>
      </c>
      <c r="J260" s="80">
        <f t="shared" si="112"/>
        <v>462.47</v>
      </c>
      <c r="K260" s="25"/>
      <c r="L260" s="19">
        <f t="shared" ref="L260" si="113">SUM(L253:L259)</f>
        <v>65</v>
      </c>
    </row>
    <row r="261" spans="1:12" ht="15.7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9" t="s">
        <v>59</v>
      </c>
      <c r="F261" s="58">
        <v>60</v>
      </c>
      <c r="G261" s="73">
        <v>1.01</v>
      </c>
      <c r="H261" s="73">
        <v>4.0999999999999996</v>
      </c>
      <c r="I261" s="74">
        <v>2.98</v>
      </c>
      <c r="J261" s="73">
        <v>53.15</v>
      </c>
      <c r="K261" s="58" t="s">
        <v>64</v>
      </c>
      <c r="L261" s="42">
        <v>99</v>
      </c>
    </row>
    <row r="262" spans="1:12" ht="15.75" x14ac:dyDescent="0.25">
      <c r="A262" s="23"/>
      <c r="B262" s="15"/>
      <c r="C262" s="11"/>
      <c r="D262" s="7" t="s">
        <v>27</v>
      </c>
      <c r="E262" s="69" t="s">
        <v>84</v>
      </c>
      <c r="F262" s="58">
        <v>200</v>
      </c>
      <c r="G262" s="75">
        <v>4.0999999999999996</v>
      </c>
      <c r="H262" s="75">
        <v>4.3</v>
      </c>
      <c r="I262" s="76">
        <v>15.2</v>
      </c>
      <c r="J262" s="75">
        <v>115.9</v>
      </c>
      <c r="K262" s="78" t="s">
        <v>89</v>
      </c>
      <c r="L262" s="42"/>
    </row>
    <row r="263" spans="1:12" ht="15.75" x14ac:dyDescent="0.25">
      <c r="A263" s="23"/>
      <c r="B263" s="15"/>
      <c r="C263" s="11"/>
      <c r="D263" s="7" t="s">
        <v>28</v>
      </c>
      <c r="E263" s="71" t="s">
        <v>121</v>
      </c>
      <c r="F263" s="72">
        <v>90</v>
      </c>
      <c r="G263" s="75">
        <v>13.28</v>
      </c>
      <c r="H263" s="75">
        <v>14.49</v>
      </c>
      <c r="I263" s="76">
        <v>12.67</v>
      </c>
      <c r="J263" s="75">
        <v>234.34</v>
      </c>
      <c r="K263" s="78" t="s">
        <v>125</v>
      </c>
      <c r="L263" s="42"/>
    </row>
    <row r="264" spans="1:12" ht="31.5" x14ac:dyDescent="0.25">
      <c r="A264" s="23"/>
      <c r="B264" s="15"/>
      <c r="C264" s="11"/>
      <c r="D264" s="7" t="s">
        <v>29</v>
      </c>
      <c r="E264" s="71" t="s">
        <v>115</v>
      </c>
      <c r="F264" s="72">
        <v>155</v>
      </c>
      <c r="G264" s="75">
        <v>3.45</v>
      </c>
      <c r="H264" s="75">
        <v>4.1900000000000004</v>
      </c>
      <c r="I264" s="76">
        <v>18.96</v>
      </c>
      <c r="J264" s="75">
        <v>127.35</v>
      </c>
      <c r="K264" s="72" t="s">
        <v>91</v>
      </c>
      <c r="L264" s="42"/>
    </row>
    <row r="265" spans="1:12" ht="15.75" x14ac:dyDescent="0.25">
      <c r="A265" s="23"/>
      <c r="B265" s="15"/>
      <c r="C265" s="11"/>
      <c r="D265" s="7" t="s">
        <v>30</v>
      </c>
      <c r="E265" s="69" t="s">
        <v>63</v>
      </c>
      <c r="F265" s="58">
        <v>200</v>
      </c>
      <c r="G265" s="75">
        <v>0.59</v>
      </c>
      <c r="H265" s="75">
        <v>0.05</v>
      </c>
      <c r="I265" s="76">
        <v>18.579999999999998</v>
      </c>
      <c r="J265" s="75">
        <v>77.94</v>
      </c>
      <c r="K265" s="84" t="s">
        <v>68</v>
      </c>
      <c r="L265" s="42"/>
    </row>
    <row r="266" spans="1:12" ht="15.75" x14ac:dyDescent="0.25">
      <c r="A266" s="23"/>
      <c r="B266" s="15"/>
      <c r="C266" s="11"/>
      <c r="D266" s="7" t="s">
        <v>31</v>
      </c>
      <c r="E266" s="69" t="s">
        <v>45</v>
      </c>
      <c r="F266" s="58">
        <v>40</v>
      </c>
      <c r="G266" s="75">
        <v>3.16</v>
      </c>
      <c r="H266" s="75">
        <v>0.4</v>
      </c>
      <c r="I266" s="76">
        <v>19.32</v>
      </c>
      <c r="J266" s="75">
        <v>94</v>
      </c>
      <c r="K266" s="78"/>
      <c r="L266" s="42"/>
    </row>
    <row r="267" spans="1:12" ht="16.5" thickBot="1" x14ac:dyDescent="0.3">
      <c r="A267" s="23"/>
      <c r="B267" s="15"/>
      <c r="C267" s="11"/>
      <c r="D267" s="7" t="s">
        <v>32</v>
      </c>
      <c r="E267" s="69" t="s">
        <v>53</v>
      </c>
      <c r="F267" s="58">
        <v>50</v>
      </c>
      <c r="G267" s="75">
        <v>3.3</v>
      </c>
      <c r="H267" s="75">
        <v>0.6</v>
      </c>
      <c r="I267" s="76">
        <v>19.829999999999998</v>
      </c>
      <c r="J267" s="75">
        <v>99</v>
      </c>
      <c r="K267" s="43"/>
      <c r="L267" s="42"/>
    </row>
    <row r="268" spans="1:12" ht="15" x14ac:dyDescent="0.25">
      <c r="A268" s="23"/>
      <c r="B268" s="15"/>
      <c r="C268" s="11"/>
      <c r="D268" s="6"/>
      <c r="E268" s="61"/>
      <c r="F268" s="62"/>
      <c r="G268" s="62"/>
      <c r="H268" s="62"/>
      <c r="I268" s="64"/>
      <c r="J268" s="62"/>
      <c r="K268" s="59"/>
      <c r="L268" s="42"/>
    </row>
    <row r="269" spans="1:12" ht="15" x14ac:dyDescent="0.25">
      <c r="A269" s="23"/>
      <c r="B269" s="15"/>
      <c r="C269" s="11"/>
      <c r="D269" s="6"/>
      <c r="E269" s="41"/>
      <c r="F269" s="42"/>
      <c r="G269" s="79"/>
      <c r="H269" s="79"/>
      <c r="I269" s="79"/>
      <c r="J269" s="79"/>
      <c r="K269" s="43"/>
      <c r="L269" s="42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795</v>
      </c>
      <c r="G270" s="80">
        <f t="shared" ref="G270:J270" si="114">SUM(G261:G269)</f>
        <v>28.89</v>
      </c>
      <c r="H270" s="80">
        <f t="shared" si="114"/>
        <v>28.130000000000003</v>
      </c>
      <c r="I270" s="80">
        <f t="shared" si="114"/>
        <v>107.54</v>
      </c>
      <c r="J270" s="80">
        <f t="shared" si="114"/>
        <v>801.68000000000006</v>
      </c>
      <c r="K270" s="25"/>
      <c r="L270" s="19">
        <f t="shared" ref="L270" si="115">SUM(L261:L269)</f>
        <v>99</v>
      </c>
    </row>
    <row r="271" spans="1:12" ht="15.75" thickBot="1" x14ac:dyDescent="0.25">
      <c r="A271" s="29">
        <f>A253</f>
        <v>3</v>
      </c>
      <c r="B271" s="30">
        <f>B253</f>
        <v>4</v>
      </c>
      <c r="C271" s="130" t="s">
        <v>4</v>
      </c>
      <c r="D271" s="131"/>
      <c r="E271" s="93"/>
      <c r="F271" s="94">
        <f>F260+F270</f>
        <v>1305</v>
      </c>
      <c r="G271" s="95">
        <f t="shared" ref="G271:J271" si="116">G260+G270</f>
        <v>46.099999999999994</v>
      </c>
      <c r="H271" s="95">
        <f t="shared" si="116"/>
        <v>43.13</v>
      </c>
      <c r="I271" s="95">
        <f t="shared" si="116"/>
        <v>171.75</v>
      </c>
      <c r="J271" s="95">
        <f t="shared" si="116"/>
        <v>1264.1500000000001</v>
      </c>
      <c r="K271" s="94"/>
      <c r="L271" s="32">
        <f t="shared" ref="L271" si="117">L260+L270</f>
        <v>164</v>
      </c>
    </row>
    <row r="272" spans="1:12" ht="30" x14ac:dyDescent="0.25">
      <c r="A272" s="20">
        <v>3</v>
      </c>
      <c r="B272" s="21">
        <v>5</v>
      </c>
      <c r="C272" s="22" t="s">
        <v>20</v>
      </c>
      <c r="D272" s="88" t="s">
        <v>21</v>
      </c>
      <c r="E272" s="63" t="s">
        <v>151</v>
      </c>
      <c r="F272" s="51">
        <v>220</v>
      </c>
      <c r="G272" s="51">
        <v>7.1</v>
      </c>
      <c r="H272" s="51">
        <v>9.8000000000000007</v>
      </c>
      <c r="I272" s="51">
        <v>38.700000000000003</v>
      </c>
      <c r="J272" s="51">
        <v>271.39999999999998</v>
      </c>
      <c r="K272" s="67" t="s">
        <v>49</v>
      </c>
      <c r="L272" s="91">
        <v>65</v>
      </c>
    </row>
    <row r="273" spans="1:12" ht="15" x14ac:dyDescent="0.25">
      <c r="A273" s="23"/>
      <c r="B273" s="15"/>
      <c r="C273" s="11"/>
      <c r="D273" s="89"/>
      <c r="E273" s="63" t="s">
        <v>94</v>
      </c>
      <c r="F273" s="51">
        <v>40</v>
      </c>
      <c r="G273" s="51">
        <v>5.08</v>
      </c>
      <c r="H273" s="51">
        <v>4.5999999999999996</v>
      </c>
      <c r="I273" s="51">
        <v>0.28000000000000003</v>
      </c>
      <c r="J273" s="51">
        <v>62.84</v>
      </c>
      <c r="K273" s="67" t="s">
        <v>97</v>
      </c>
      <c r="L273" s="92"/>
    </row>
    <row r="274" spans="1:12" ht="15" x14ac:dyDescent="0.25">
      <c r="A274" s="23"/>
      <c r="B274" s="15"/>
      <c r="C274" s="11"/>
      <c r="D274" s="90" t="s">
        <v>22</v>
      </c>
      <c r="E274" s="96" t="s">
        <v>58</v>
      </c>
      <c r="F274" s="97">
        <v>200</v>
      </c>
      <c r="G274" s="97">
        <v>4.91</v>
      </c>
      <c r="H274" s="97">
        <v>3.17</v>
      </c>
      <c r="I274" s="98">
        <v>16.34</v>
      </c>
      <c r="J274" s="97">
        <v>111.18</v>
      </c>
      <c r="K274" s="125" t="s">
        <v>55</v>
      </c>
      <c r="L274" s="92"/>
    </row>
    <row r="275" spans="1:12" ht="15" x14ac:dyDescent="0.25">
      <c r="A275" s="23"/>
      <c r="B275" s="15"/>
      <c r="C275" s="11"/>
      <c r="D275" s="90" t="s">
        <v>23</v>
      </c>
      <c r="E275" s="63" t="s">
        <v>45</v>
      </c>
      <c r="F275" s="51">
        <v>30</v>
      </c>
      <c r="G275" s="51">
        <v>2.37</v>
      </c>
      <c r="H275" s="51">
        <v>0.3</v>
      </c>
      <c r="I275" s="52">
        <v>14.49</v>
      </c>
      <c r="J275" s="51">
        <v>70.5</v>
      </c>
      <c r="K275" s="67"/>
      <c r="L275" s="92"/>
    </row>
    <row r="276" spans="1:12" ht="15" x14ac:dyDescent="0.25">
      <c r="A276" s="23"/>
      <c r="B276" s="15"/>
      <c r="C276" s="11"/>
      <c r="D276" s="90" t="s">
        <v>24</v>
      </c>
      <c r="E276" s="100" t="s">
        <v>152</v>
      </c>
      <c r="F276" s="101">
        <v>100</v>
      </c>
      <c r="G276" s="101">
        <v>1.5</v>
      </c>
      <c r="H276" s="101">
        <v>0.5</v>
      </c>
      <c r="I276" s="102">
        <v>21</v>
      </c>
      <c r="J276" s="101">
        <v>96</v>
      </c>
      <c r="K276" s="103" t="s">
        <v>48</v>
      </c>
      <c r="L276" s="92"/>
    </row>
    <row r="277" spans="1:12" ht="15" x14ac:dyDescent="0.25">
      <c r="A277" s="23"/>
      <c r="B277" s="15"/>
      <c r="C277" s="11"/>
      <c r="D277" s="89"/>
      <c r="E277" s="41"/>
      <c r="F277" s="42"/>
      <c r="G277" s="79"/>
      <c r="H277" s="79"/>
      <c r="I277" s="79"/>
      <c r="J277" s="79"/>
      <c r="K277" s="42"/>
      <c r="L277" s="92"/>
    </row>
    <row r="278" spans="1:12" ht="15" x14ac:dyDescent="0.25">
      <c r="A278" s="23"/>
      <c r="B278" s="15"/>
      <c r="C278" s="11"/>
      <c r="D278" s="6"/>
      <c r="E278" s="96"/>
      <c r="F278" s="97"/>
      <c r="G278" s="97"/>
      <c r="H278" s="97"/>
      <c r="I278" s="98"/>
      <c r="J278" s="97"/>
      <c r="K278" s="99"/>
      <c r="L278" s="42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590</v>
      </c>
      <c r="G279" s="80">
        <f t="shared" ref="G279:J279" si="118">SUM(G272:G278)</f>
        <v>20.96</v>
      </c>
      <c r="H279" s="80">
        <f t="shared" si="118"/>
        <v>18.37</v>
      </c>
      <c r="I279" s="80">
        <f t="shared" si="118"/>
        <v>90.81</v>
      </c>
      <c r="J279" s="80">
        <f t="shared" si="118"/>
        <v>611.92000000000007</v>
      </c>
      <c r="K279" s="25"/>
      <c r="L279" s="19">
        <f t="shared" ref="L279" si="119">SUM(L272:L278)</f>
        <v>65</v>
      </c>
    </row>
    <row r="280" spans="1:12" ht="15.7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9" t="s">
        <v>119</v>
      </c>
      <c r="F280" s="58">
        <v>60</v>
      </c>
      <c r="G280" s="73">
        <v>0.48</v>
      </c>
      <c r="H280" s="73">
        <v>6.0000000000000001E-3</v>
      </c>
      <c r="I280" s="74">
        <v>1.68</v>
      </c>
      <c r="J280" s="73">
        <v>8.6940000000000008</v>
      </c>
      <c r="K280" s="58" t="s">
        <v>123</v>
      </c>
      <c r="L280" s="42">
        <v>99</v>
      </c>
    </row>
    <row r="281" spans="1:12" ht="15.75" x14ac:dyDescent="0.25">
      <c r="A281" s="23"/>
      <c r="B281" s="15"/>
      <c r="C281" s="11"/>
      <c r="D281" s="7" t="s">
        <v>27</v>
      </c>
      <c r="E281" s="69" t="s">
        <v>120</v>
      </c>
      <c r="F281" s="58">
        <v>205</v>
      </c>
      <c r="G281" s="75">
        <v>1.53</v>
      </c>
      <c r="H281" s="75">
        <v>4.9000000000000004</v>
      </c>
      <c r="I281" s="76">
        <v>7.94</v>
      </c>
      <c r="J281" s="75">
        <v>82.42</v>
      </c>
      <c r="K281" s="87" t="s">
        <v>124</v>
      </c>
      <c r="L281" s="42"/>
    </row>
    <row r="282" spans="1:12" ht="15.75" x14ac:dyDescent="0.25">
      <c r="A282" s="23"/>
      <c r="B282" s="15"/>
      <c r="C282" s="11"/>
      <c r="D282" s="7" t="s">
        <v>28</v>
      </c>
      <c r="E282" s="71" t="s">
        <v>130</v>
      </c>
      <c r="F282" s="72">
        <v>90</v>
      </c>
      <c r="G282" s="75">
        <v>13.8</v>
      </c>
      <c r="H282" s="75">
        <v>5.8</v>
      </c>
      <c r="I282" s="76">
        <v>3.64</v>
      </c>
      <c r="J282" s="75">
        <v>121.96</v>
      </c>
      <c r="K282" s="87" t="s">
        <v>133</v>
      </c>
      <c r="L282" s="42"/>
    </row>
    <row r="283" spans="1:12" ht="15.75" x14ac:dyDescent="0.25">
      <c r="A283" s="23"/>
      <c r="B283" s="15"/>
      <c r="C283" s="11"/>
      <c r="D283" s="7" t="s">
        <v>29</v>
      </c>
      <c r="E283" s="71" t="s">
        <v>131</v>
      </c>
      <c r="F283" s="72">
        <v>155</v>
      </c>
      <c r="G283" s="75">
        <v>3.24</v>
      </c>
      <c r="H283" s="75">
        <v>6.82</v>
      </c>
      <c r="I283" s="76">
        <v>22.25</v>
      </c>
      <c r="J283" s="75">
        <v>163.78</v>
      </c>
      <c r="K283" s="77" t="s">
        <v>134</v>
      </c>
      <c r="L283" s="42"/>
    </row>
    <row r="284" spans="1:12" ht="15.75" x14ac:dyDescent="0.25">
      <c r="A284" s="23"/>
      <c r="B284" s="15"/>
      <c r="C284" s="11"/>
      <c r="D284" s="7" t="s">
        <v>30</v>
      </c>
      <c r="E284" s="69" t="s">
        <v>87</v>
      </c>
      <c r="F284" s="58">
        <v>200</v>
      </c>
      <c r="G284" s="75">
        <v>0.16</v>
      </c>
      <c r="H284" s="75">
        <v>0.04</v>
      </c>
      <c r="I284" s="76">
        <v>15.42</v>
      </c>
      <c r="J284" s="75">
        <v>63.6</v>
      </c>
      <c r="K284" s="84" t="s">
        <v>55</v>
      </c>
      <c r="L284" s="42"/>
    </row>
    <row r="285" spans="1:12" ht="15.75" x14ac:dyDescent="0.25">
      <c r="A285" s="23"/>
      <c r="B285" s="15"/>
      <c r="C285" s="11"/>
      <c r="D285" s="7" t="s">
        <v>31</v>
      </c>
      <c r="E285" s="69" t="s">
        <v>45</v>
      </c>
      <c r="F285" s="58">
        <v>40</v>
      </c>
      <c r="G285" s="75">
        <v>3.16</v>
      </c>
      <c r="H285" s="75">
        <v>0.4</v>
      </c>
      <c r="I285" s="76">
        <v>19.32</v>
      </c>
      <c r="J285" s="75">
        <v>94</v>
      </c>
      <c r="K285" s="78"/>
      <c r="L285" s="42"/>
    </row>
    <row r="286" spans="1:12" ht="15.75" x14ac:dyDescent="0.25">
      <c r="A286" s="23"/>
      <c r="B286" s="15"/>
      <c r="C286" s="11"/>
      <c r="D286" s="7" t="s">
        <v>32</v>
      </c>
      <c r="E286" s="69" t="s">
        <v>53</v>
      </c>
      <c r="F286" s="58">
        <v>50</v>
      </c>
      <c r="G286" s="75">
        <v>3.3</v>
      </c>
      <c r="H286" s="75">
        <v>0.6</v>
      </c>
      <c r="I286" s="76">
        <v>19.829999999999998</v>
      </c>
      <c r="J286" s="75">
        <v>99</v>
      </c>
      <c r="K286" s="78"/>
      <c r="L286" s="42"/>
    </row>
    <row r="287" spans="1:12" ht="15" x14ac:dyDescent="0.25">
      <c r="A287" s="23"/>
      <c r="B287" s="15"/>
      <c r="C287" s="11"/>
      <c r="D287" s="6"/>
      <c r="E287" s="41"/>
      <c r="F287" s="42"/>
      <c r="G287" s="79"/>
      <c r="H287" s="79"/>
      <c r="I287" s="79"/>
      <c r="J287" s="79"/>
      <c r="K287" s="43"/>
      <c r="L287" s="42"/>
    </row>
    <row r="288" spans="1:12" ht="15" x14ac:dyDescent="0.25">
      <c r="A288" s="23"/>
      <c r="B288" s="15"/>
      <c r="C288" s="11"/>
      <c r="D288" s="6"/>
      <c r="E288" s="41"/>
      <c r="F288" s="42"/>
      <c r="G288" s="79"/>
      <c r="H288" s="79"/>
      <c r="I288" s="79"/>
      <c r="J288" s="79"/>
      <c r="K288" s="43"/>
      <c r="L288" s="42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800</v>
      </c>
      <c r="G289" s="80">
        <f t="shared" ref="G289:J289" si="120">SUM(G280:G288)</f>
        <v>25.67</v>
      </c>
      <c r="H289" s="80">
        <f t="shared" si="120"/>
        <v>18.565999999999999</v>
      </c>
      <c r="I289" s="80">
        <f t="shared" si="120"/>
        <v>90.08</v>
      </c>
      <c r="J289" s="80">
        <f t="shared" si="120"/>
        <v>633.45400000000006</v>
      </c>
      <c r="K289" s="25"/>
      <c r="L289" s="19">
        <f t="shared" ref="L289" si="121">SUM(L280:L288)</f>
        <v>99</v>
      </c>
    </row>
    <row r="290" spans="1:12" ht="15.75" thickBot="1" x14ac:dyDescent="0.25">
      <c r="A290" s="29">
        <f>A272</f>
        <v>3</v>
      </c>
      <c r="B290" s="30">
        <f>B272</f>
        <v>5</v>
      </c>
      <c r="C290" s="130" t="s">
        <v>4</v>
      </c>
      <c r="D290" s="131"/>
      <c r="E290" s="31"/>
      <c r="F290" s="32">
        <f>F279+F289</f>
        <v>1390</v>
      </c>
      <c r="G290" s="83">
        <f t="shared" ref="G290:J290" si="122">G279+G289</f>
        <v>46.63</v>
      </c>
      <c r="H290" s="83">
        <f t="shared" si="122"/>
        <v>36.936</v>
      </c>
      <c r="I290" s="83">
        <f t="shared" si="122"/>
        <v>180.89</v>
      </c>
      <c r="J290" s="83">
        <f t="shared" si="122"/>
        <v>1245.3740000000003</v>
      </c>
      <c r="K290" s="32"/>
      <c r="L290" s="32">
        <f t="shared" ref="L290" si="123">L279+L289</f>
        <v>164</v>
      </c>
    </row>
    <row r="291" spans="1:12" ht="15.75" thickBot="1" x14ac:dyDescent="0.3">
      <c r="A291" s="20">
        <v>4</v>
      </c>
      <c r="B291" s="21">
        <v>1</v>
      </c>
      <c r="C291" s="22" t="s">
        <v>20</v>
      </c>
      <c r="D291" s="5"/>
      <c r="E291" s="61" t="s">
        <v>42</v>
      </c>
      <c r="F291" s="62">
        <v>20</v>
      </c>
      <c r="G291" s="62">
        <v>1.94</v>
      </c>
      <c r="H291" s="62">
        <v>3.27</v>
      </c>
      <c r="I291" s="64">
        <v>0.28999999999999998</v>
      </c>
      <c r="J291" s="62">
        <v>38.4</v>
      </c>
      <c r="K291" s="59" t="s">
        <v>50</v>
      </c>
      <c r="L291" s="40">
        <v>65</v>
      </c>
    </row>
    <row r="292" spans="1:12" ht="15" x14ac:dyDescent="0.25">
      <c r="A292" s="23"/>
      <c r="B292" s="15"/>
      <c r="C292" s="11"/>
      <c r="D292" s="5" t="s">
        <v>21</v>
      </c>
      <c r="E292" s="63" t="s">
        <v>136</v>
      </c>
      <c r="F292" s="51">
        <v>150</v>
      </c>
      <c r="G292" s="51">
        <v>5.9</v>
      </c>
      <c r="H292" s="51">
        <v>8.5</v>
      </c>
      <c r="I292" s="52">
        <v>40</v>
      </c>
      <c r="J292" s="51">
        <v>260.10000000000002</v>
      </c>
      <c r="K292" s="51">
        <v>173.05</v>
      </c>
      <c r="L292" s="42"/>
    </row>
    <row r="293" spans="1:12" ht="15" x14ac:dyDescent="0.25">
      <c r="A293" s="23"/>
      <c r="B293" s="15"/>
      <c r="C293" s="11"/>
      <c r="D293" s="7" t="s">
        <v>22</v>
      </c>
      <c r="E293" s="63" t="s">
        <v>58</v>
      </c>
      <c r="F293" s="51">
        <v>200</v>
      </c>
      <c r="G293" s="51">
        <v>3.99</v>
      </c>
      <c r="H293" s="51">
        <v>3.17</v>
      </c>
      <c r="I293" s="52">
        <v>16.34</v>
      </c>
      <c r="J293" s="51">
        <v>111.18</v>
      </c>
      <c r="K293" s="67" t="s">
        <v>47</v>
      </c>
      <c r="L293" s="42"/>
    </row>
    <row r="294" spans="1:12" ht="15" x14ac:dyDescent="0.25">
      <c r="A294" s="23"/>
      <c r="B294" s="15"/>
      <c r="C294" s="11"/>
      <c r="D294" s="7" t="s">
        <v>23</v>
      </c>
      <c r="E294" s="63" t="s">
        <v>45</v>
      </c>
      <c r="F294" s="51">
        <v>40</v>
      </c>
      <c r="G294" s="51">
        <v>2.37</v>
      </c>
      <c r="H294" s="51">
        <v>0.3</v>
      </c>
      <c r="I294" s="52">
        <v>14.49</v>
      </c>
      <c r="J294" s="51">
        <v>70.5</v>
      </c>
      <c r="K294" s="67"/>
      <c r="L294" s="42"/>
    </row>
    <row r="295" spans="1:12" ht="15" x14ac:dyDescent="0.25">
      <c r="A295" s="23"/>
      <c r="B295" s="15"/>
      <c r="C295" s="11"/>
      <c r="D295" s="56" t="s">
        <v>24</v>
      </c>
      <c r="E295" s="100" t="s">
        <v>46</v>
      </c>
      <c r="F295" s="101">
        <v>100</v>
      </c>
      <c r="G295" s="101">
        <v>0.4</v>
      </c>
      <c r="H295" s="101">
        <v>0.4</v>
      </c>
      <c r="I295" s="102">
        <v>9.6999999999999993</v>
      </c>
      <c r="J295" s="101">
        <v>44.4</v>
      </c>
      <c r="K295" s="103" t="s">
        <v>48</v>
      </c>
      <c r="L295" s="42"/>
    </row>
    <row r="296" spans="1:12" ht="15.75" x14ac:dyDescent="0.25">
      <c r="A296" s="23"/>
      <c r="B296" s="15"/>
      <c r="C296" s="11"/>
      <c r="D296" s="56"/>
      <c r="E296" s="69"/>
      <c r="F296" s="58"/>
      <c r="G296" s="58"/>
      <c r="H296" s="58"/>
      <c r="I296" s="58"/>
      <c r="J296" s="58"/>
      <c r="K296" s="57"/>
      <c r="L296" s="42"/>
    </row>
    <row r="297" spans="1:12" ht="15" x14ac:dyDescent="0.25">
      <c r="A297" s="23"/>
      <c r="B297" s="15"/>
      <c r="C297" s="11"/>
      <c r="D297" s="6"/>
      <c r="E297" s="41"/>
      <c r="F297" s="42"/>
      <c r="G297" s="79"/>
      <c r="H297" s="79"/>
      <c r="I297" s="79"/>
      <c r="J297" s="79"/>
      <c r="K297" s="43"/>
      <c r="L297" s="42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510</v>
      </c>
      <c r="G298" s="80">
        <f t="shared" ref="G298:J298" si="124">SUM(G291:G297)</f>
        <v>14.6</v>
      </c>
      <c r="H298" s="80">
        <f t="shared" si="124"/>
        <v>15.64</v>
      </c>
      <c r="I298" s="80">
        <f t="shared" si="124"/>
        <v>80.819999999999993</v>
      </c>
      <c r="J298" s="80">
        <f t="shared" si="124"/>
        <v>524.58000000000004</v>
      </c>
      <c r="K298" s="25"/>
      <c r="L298" s="19">
        <f t="shared" ref="L298" si="125">SUM(L291:L297)</f>
        <v>65</v>
      </c>
    </row>
    <row r="299" spans="1:12" ht="15.7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9" t="s">
        <v>83</v>
      </c>
      <c r="F299" s="58">
        <v>60</v>
      </c>
      <c r="G299" s="73">
        <v>1.05</v>
      </c>
      <c r="H299" s="73">
        <v>5.12</v>
      </c>
      <c r="I299" s="74">
        <v>5.64</v>
      </c>
      <c r="J299" s="73">
        <v>73.319999999999993</v>
      </c>
      <c r="K299" s="58" t="s">
        <v>88</v>
      </c>
      <c r="L299" s="42">
        <v>99</v>
      </c>
    </row>
    <row r="300" spans="1:12" ht="15.75" x14ac:dyDescent="0.25">
      <c r="A300" s="23"/>
      <c r="B300" s="15"/>
      <c r="C300" s="11"/>
      <c r="D300" s="7" t="s">
        <v>27</v>
      </c>
      <c r="E300" s="69" t="s">
        <v>51</v>
      </c>
      <c r="F300" s="58">
        <v>205</v>
      </c>
      <c r="G300" s="75">
        <v>2.34</v>
      </c>
      <c r="H300" s="75">
        <v>6.4</v>
      </c>
      <c r="I300" s="76">
        <v>18.34</v>
      </c>
      <c r="J300" s="75">
        <v>140.44999999999999</v>
      </c>
      <c r="K300" s="78" t="s">
        <v>54</v>
      </c>
      <c r="L300" s="42"/>
    </row>
    <row r="301" spans="1:12" ht="15.75" x14ac:dyDescent="0.25">
      <c r="A301" s="23"/>
      <c r="B301" s="15"/>
      <c r="C301" s="11"/>
      <c r="D301" s="7" t="s">
        <v>28</v>
      </c>
      <c r="E301" s="71" t="s">
        <v>153</v>
      </c>
      <c r="F301" s="72">
        <v>90</v>
      </c>
      <c r="G301" s="75">
        <v>21.73</v>
      </c>
      <c r="H301" s="75">
        <v>10.49</v>
      </c>
      <c r="I301" s="76">
        <v>5.07</v>
      </c>
      <c r="J301" s="75">
        <v>224.19</v>
      </c>
      <c r="K301" s="58">
        <v>294</v>
      </c>
      <c r="L301" s="42"/>
    </row>
    <row r="302" spans="1:12" ht="15.75" x14ac:dyDescent="0.25">
      <c r="A302" s="23"/>
      <c r="B302" s="15"/>
      <c r="C302" s="11"/>
      <c r="D302" s="7" t="s">
        <v>29</v>
      </c>
      <c r="E302" s="71" t="s">
        <v>62</v>
      </c>
      <c r="F302" s="72">
        <v>180</v>
      </c>
      <c r="G302" s="75">
        <v>6.6</v>
      </c>
      <c r="H302" s="75">
        <v>4.28</v>
      </c>
      <c r="I302" s="76">
        <v>42.3</v>
      </c>
      <c r="J302" s="75">
        <v>202.8</v>
      </c>
      <c r="K302" s="77" t="s">
        <v>67</v>
      </c>
      <c r="L302" s="42"/>
    </row>
    <row r="303" spans="1:12" ht="15.75" x14ac:dyDescent="0.25">
      <c r="A303" s="23"/>
      <c r="B303" s="15"/>
      <c r="C303" s="11"/>
      <c r="D303" s="7" t="s">
        <v>30</v>
      </c>
      <c r="E303" s="69" t="s">
        <v>154</v>
      </c>
      <c r="F303" s="58">
        <v>200</v>
      </c>
      <c r="G303" s="75">
        <v>0.16</v>
      </c>
      <c r="H303" s="75">
        <v>0.16</v>
      </c>
      <c r="I303" s="76">
        <v>14.9</v>
      </c>
      <c r="J303" s="75">
        <v>62.69</v>
      </c>
      <c r="K303" s="84" t="s">
        <v>55</v>
      </c>
      <c r="L303" s="42"/>
    </row>
    <row r="304" spans="1:12" ht="15.75" x14ac:dyDescent="0.25">
      <c r="A304" s="23"/>
      <c r="B304" s="15"/>
      <c r="C304" s="11"/>
      <c r="D304" s="7" t="s">
        <v>31</v>
      </c>
      <c r="E304" s="69" t="s">
        <v>45</v>
      </c>
      <c r="F304" s="58">
        <v>40</v>
      </c>
      <c r="G304" s="75">
        <v>3.16</v>
      </c>
      <c r="H304" s="75">
        <v>0.4</v>
      </c>
      <c r="I304" s="76">
        <v>19.32</v>
      </c>
      <c r="J304" s="75">
        <v>94</v>
      </c>
      <c r="K304" s="78"/>
      <c r="L304" s="42"/>
    </row>
    <row r="305" spans="1:12" ht="15.75" x14ac:dyDescent="0.25">
      <c r="A305" s="23"/>
      <c r="B305" s="15"/>
      <c r="C305" s="11"/>
      <c r="D305" s="7" t="s">
        <v>32</v>
      </c>
      <c r="E305" s="69" t="s">
        <v>53</v>
      </c>
      <c r="F305" s="58">
        <v>50</v>
      </c>
      <c r="G305" s="75">
        <v>3.3</v>
      </c>
      <c r="H305" s="75">
        <v>0.6</v>
      </c>
      <c r="I305" s="76">
        <v>19.829999999999998</v>
      </c>
      <c r="J305" s="75">
        <v>99</v>
      </c>
      <c r="K305" s="78"/>
      <c r="L305" s="42"/>
    </row>
    <row r="306" spans="1:12" ht="15" x14ac:dyDescent="0.25">
      <c r="A306" s="23"/>
      <c r="B306" s="15"/>
      <c r="C306" s="11"/>
      <c r="D306" s="6"/>
      <c r="E306" s="41"/>
      <c r="F306" s="42"/>
      <c r="G306" s="79"/>
      <c r="H306" s="79"/>
      <c r="I306" s="79"/>
      <c r="J306" s="79"/>
      <c r="K306" s="43"/>
      <c r="L306" s="42"/>
    </row>
    <row r="307" spans="1:12" ht="15" x14ac:dyDescent="0.25">
      <c r="A307" s="23"/>
      <c r="B307" s="15"/>
      <c r="C307" s="11"/>
      <c r="D307" s="6"/>
      <c r="E307" s="41"/>
      <c r="F307" s="42"/>
      <c r="G307" s="79"/>
      <c r="H307" s="79"/>
      <c r="I307" s="79"/>
      <c r="J307" s="79"/>
      <c r="K307" s="43"/>
      <c r="L307" s="42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825</v>
      </c>
      <c r="G308" s="80">
        <f t="shared" ref="G308:J308" si="126">SUM(G299:G307)</f>
        <v>38.339999999999996</v>
      </c>
      <c r="H308" s="80">
        <f t="shared" si="126"/>
        <v>27.45</v>
      </c>
      <c r="I308" s="80">
        <f t="shared" si="126"/>
        <v>125.39999999999999</v>
      </c>
      <c r="J308" s="80">
        <f t="shared" si="126"/>
        <v>896.45</v>
      </c>
      <c r="K308" s="25"/>
      <c r="L308" s="19">
        <f t="shared" ref="L308" si="127">SUM(L299:L307)</f>
        <v>99</v>
      </c>
    </row>
    <row r="309" spans="1:12" ht="15.75" thickBot="1" x14ac:dyDescent="0.25">
      <c r="A309" s="29">
        <f>A291</f>
        <v>4</v>
      </c>
      <c r="B309" s="30">
        <f>B291</f>
        <v>1</v>
      </c>
      <c r="C309" s="130" t="s">
        <v>4</v>
      </c>
      <c r="D309" s="131"/>
      <c r="E309" s="31"/>
      <c r="F309" s="32">
        <f>F298+F308</f>
        <v>1335</v>
      </c>
      <c r="G309" s="83">
        <f t="shared" ref="G309:J309" si="128">G298+G308</f>
        <v>52.94</v>
      </c>
      <c r="H309" s="83">
        <f t="shared" si="128"/>
        <v>43.09</v>
      </c>
      <c r="I309" s="83">
        <f t="shared" si="128"/>
        <v>206.21999999999997</v>
      </c>
      <c r="J309" s="83">
        <f t="shared" si="128"/>
        <v>1421.0300000000002</v>
      </c>
      <c r="K309" s="32"/>
      <c r="L309" s="32">
        <f t="shared" ref="L309" si="129">L298+L308</f>
        <v>164</v>
      </c>
    </row>
    <row r="310" spans="1:12" ht="15.75" thickBot="1" x14ac:dyDescent="0.3">
      <c r="A310" s="14">
        <v>4</v>
      </c>
      <c r="B310" s="15">
        <v>2</v>
      </c>
      <c r="C310" s="22" t="s">
        <v>20</v>
      </c>
      <c r="D310" s="5"/>
      <c r="E310" s="61" t="s">
        <v>69</v>
      </c>
      <c r="F310" s="62">
        <v>10</v>
      </c>
      <c r="G310" s="62">
        <v>0.08</v>
      </c>
      <c r="H310" s="62">
        <v>7.25</v>
      </c>
      <c r="I310" s="64">
        <v>0.13</v>
      </c>
      <c r="J310" s="62">
        <v>66.09</v>
      </c>
      <c r="K310" s="59" t="s">
        <v>82</v>
      </c>
      <c r="L310" s="40">
        <v>65</v>
      </c>
    </row>
    <row r="311" spans="1:12" ht="15" x14ac:dyDescent="0.25">
      <c r="A311" s="14"/>
      <c r="B311" s="15"/>
      <c r="C311" s="11"/>
      <c r="D311" s="5" t="s">
        <v>21</v>
      </c>
      <c r="E311" s="63" t="s">
        <v>70</v>
      </c>
      <c r="F311" s="51">
        <v>160</v>
      </c>
      <c r="G311" s="51">
        <v>22.92</v>
      </c>
      <c r="H311" s="51">
        <v>13.17</v>
      </c>
      <c r="I311" s="52">
        <v>33.29</v>
      </c>
      <c r="J311" s="51">
        <v>345.69</v>
      </c>
      <c r="K311" s="51">
        <v>223.01</v>
      </c>
      <c r="L311" s="42"/>
    </row>
    <row r="312" spans="1:12" ht="15" x14ac:dyDescent="0.25">
      <c r="A312" s="14"/>
      <c r="B312" s="15"/>
      <c r="C312" s="11"/>
      <c r="D312" s="7" t="s">
        <v>22</v>
      </c>
      <c r="E312" s="63" t="s">
        <v>71</v>
      </c>
      <c r="F312" s="51">
        <v>200</v>
      </c>
      <c r="G312" s="51">
        <v>0.06</v>
      </c>
      <c r="H312" s="51">
        <v>0.01</v>
      </c>
      <c r="I312" s="52">
        <v>11.19</v>
      </c>
      <c r="J312" s="51">
        <v>46.28</v>
      </c>
      <c r="K312" s="67" t="s">
        <v>135</v>
      </c>
      <c r="L312" s="42"/>
    </row>
    <row r="313" spans="1:12" ht="15" x14ac:dyDescent="0.25">
      <c r="A313" s="14"/>
      <c r="B313" s="15"/>
      <c r="C313" s="11"/>
      <c r="D313" s="7" t="s">
        <v>23</v>
      </c>
      <c r="E313" s="63" t="s">
        <v>45</v>
      </c>
      <c r="F313" s="51">
        <v>30</v>
      </c>
      <c r="G313" s="51">
        <v>2.37</v>
      </c>
      <c r="H313" s="51">
        <v>0.3</v>
      </c>
      <c r="I313" s="52">
        <v>14.49</v>
      </c>
      <c r="J313" s="51">
        <v>70.5</v>
      </c>
      <c r="K313" s="67"/>
      <c r="L313" s="42"/>
    </row>
    <row r="314" spans="1:12" ht="15" x14ac:dyDescent="0.25">
      <c r="A314" s="14"/>
      <c r="B314" s="15"/>
      <c r="C314" s="11"/>
      <c r="D314" s="7" t="s">
        <v>24</v>
      </c>
      <c r="E314" s="100" t="s">
        <v>80</v>
      </c>
      <c r="F314" s="101">
        <v>100</v>
      </c>
      <c r="G314" s="101">
        <v>0.4</v>
      </c>
      <c r="H314" s="101">
        <v>0.3</v>
      </c>
      <c r="I314" s="102">
        <v>10.3</v>
      </c>
      <c r="J314" s="101">
        <v>47</v>
      </c>
      <c r="K314" s="103" t="s">
        <v>48</v>
      </c>
      <c r="L314" s="42"/>
    </row>
    <row r="315" spans="1:12" ht="15.75" x14ac:dyDescent="0.25">
      <c r="A315" s="14"/>
      <c r="B315" s="15"/>
      <c r="C315" s="11"/>
      <c r="D315" s="6"/>
      <c r="E315" s="41"/>
      <c r="F315" s="42"/>
      <c r="G315" s="79"/>
      <c r="H315" s="79"/>
      <c r="I315" s="79"/>
      <c r="J315" s="79"/>
      <c r="K315" s="57"/>
      <c r="L315" s="42"/>
    </row>
    <row r="316" spans="1:12" ht="15" x14ac:dyDescent="0.25">
      <c r="A316" s="14"/>
      <c r="B316" s="15"/>
      <c r="C316" s="11"/>
      <c r="D316" s="6"/>
      <c r="E316" s="41"/>
      <c r="F316" s="42"/>
      <c r="G316" s="79"/>
      <c r="H316" s="79"/>
      <c r="I316" s="79"/>
      <c r="J316" s="79"/>
      <c r="K316" s="43"/>
      <c r="L316" s="42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500</v>
      </c>
      <c r="G317" s="80">
        <f t="shared" ref="G317:J317" si="130">SUM(G310:G316)</f>
        <v>25.83</v>
      </c>
      <c r="H317" s="80">
        <f t="shared" si="130"/>
        <v>21.030000000000005</v>
      </c>
      <c r="I317" s="80">
        <f t="shared" si="130"/>
        <v>69.400000000000006</v>
      </c>
      <c r="J317" s="80">
        <f t="shared" si="130"/>
        <v>575.55999999999995</v>
      </c>
      <c r="K317" s="25"/>
      <c r="L317" s="19">
        <f t="shared" ref="L317" si="131">SUM(L310:L316)</f>
        <v>65</v>
      </c>
    </row>
    <row r="318" spans="1:12" ht="31.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9" t="s">
        <v>155</v>
      </c>
      <c r="F318" s="58">
        <v>60</v>
      </c>
      <c r="G318" s="73">
        <v>1.26</v>
      </c>
      <c r="H318" s="73">
        <v>3.11</v>
      </c>
      <c r="I318" s="74">
        <v>4.46</v>
      </c>
      <c r="J318" s="73">
        <v>51</v>
      </c>
      <c r="K318" s="58" t="s">
        <v>158</v>
      </c>
      <c r="L318" s="42">
        <v>99</v>
      </c>
    </row>
    <row r="319" spans="1:12" ht="15.75" x14ac:dyDescent="0.25">
      <c r="A319" s="14"/>
      <c r="B319" s="15"/>
      <c r="C319" s="11"/>
      <c r="D319" s="7" t="s">
        <v>27</v>
      </c>
      <c r="E319" s="69" t="s">
        <v>74</v>
      </c>
      <c r="F319" s="58">
        <v>200</v>
      </c>
      <c r="G319" s="75">
        <v>4.7</v>
      </c>
      <c r="H319" s="75">
        <v>4.3</v>
      </c>
      <c r="I319" s="76">
        <v>15.42</v>
      </c>
      <c r="J319" s="75">
        <v>102.7</v>
      </c>
      <c r="K319" s="78" t="s">
        <v>89</v>
      </c>
      <c r="L319" s="42"/>
    </row>
    <row r="320" spans="1:12" ht="15.75" x14ac:dyDescent="0.25">
      <c r="A320" s="14"/>
      <c r="B320" s="15"/>
      <c r="C320" s="11"/>
      <c r="D320" s="7" t="s">
        <v>28</v>
      </c>
      <c r="E320" s="71" t="s">
        <v>156</v>
      </c>
      <c r="F320" s="72">
        <v>90</v>
      </c>
      <c r="G320" s="75">
        <v>12.16</v>
      </c>
      <c r="H320" s="75">
        <v>4.8</v>
      </c>
      <c r="I320" s="76">
        <v>14.45</v>
      </c>
      <c r="J320" s="75">
        <v>133.99</v>
      </c>
      <c r="K320" s="78" t="s">
        <v>90</v>
      </c>
      <c r="L320" s="42"/>
    </row>
    <row r="321" spans="1:12" ht="15.75" x14ac:dyDescent="0.25">
      <c r="A321" s="14"/>
      <c r="B321" s="15"/>
      <c r="C321" s="11"/>
      <c r="D321" s="7" t="s">
        <v>29</v>
      </c>
      <c r="E321" s="71" t="s">
        <v>157</v>
      </c>
      <c r="F321" s="72">
        <v>150</v>
      </c>
      <c r="G321" s="75">
        <v>6.34</v>
      </c>
      <c r="H321" s="75">
        <v>5.28</v>
      </c>
      <c r="I321" s="76">
        <v>28.62</v>
      </c>
      <c r="J321" s="75">
        <v>187.05</v>
      </c>
      <c r="K321" s="72">
        <v>171</v>
      </c>
      <c r="L321" s="42"/>
    </row>
    <row r="322" spans="1:12" ht="15.75" x14ac:dyDescent="0.25">
      <c r="A322" s="14"/>
      <c r="B322" s="15"/>
      <c r="C322" s="11"/>
      <c r="D322" s="7" t="s">
        <v>30</v>
      </c>
      <c r="E322" s="69" t="s">
        <v>75</v>
      </c>
      <c r="F322" s="58">
        <v>200</v>
      </c>
      <c r="G322" s="75">
        <v>0.16</v>
      </c>
      <c r="H322" s="75">
        <v>0.04</v>
      </c>
      <c r="I322" s="76">
        <v>15.42</v>
      </c>
      <c r="J322" s="75">
        <v>63.6</v>
      </c>
      <c r="K322" s="84" t="s">
        <v>55</v>
      </c>
      <c r="L322" s="42"/>
    </row>
    <row r="323" spans="1:12" ht="15.75" x14ac:dyDescent="0.25">
      <c r="A323" s="14"/>
      <c r="B323" s="15"/>
      <c r="C323" s="11"/>
      <c r="D323" s="7" t="s">
        <v>31</v>
      </c>
      <c r="E323" s="69" t="s">
        <v>45</v>
      </c>
      <c r="F323" s="58">
        <v>40</v>
      </c>
      <c r="G323" s="75">
        <v>3.16</v>
      </c>
      <c r="H323" s="75">
        <v>0.4</v>
      </c>
      <c r="I323" s="76">
        <v>19.32</v>
      </c>
      <c r="J323" s="75">
        <v>94</v>
      </c>
      <c r="K323" s="78"/>
      <c r="L323" s="42"/>
    </row>
    <row r="324" spans="1:12" ht="15.75" x14ac:dyDescent="0.25">
      <c r="A324" s="14"/>
      <c r="B324" s="15"/>
      <c r="C324" s="11"/>
      <c r="D324" s="7" t="s">
        <v>32</v>
      </c>
      <c r="E324" s="69" t="s">
        <v>53</v>
      </c>
      <c r="F324" s="58">
        <v>50</v>
      </c>
      <c r="G324" s="75">
        <v>3.3</v>
      </c>
      <c r="H324" s="75">
        <v>0.6</v>
      </c>
      <c r="I324" s="76">
        <v>19.829999999999998</v>
      </c>
      <c r="J324" s="75">
        <v>99</v>
      </c>
      <c r="K324" s="78"/>
      <c r="L324" s="42"/>
    </row>
    <row r="325" spans="1:12" ht="15" x14ac:dyDescent="0.25">
      <c r="A325" s="14"/>
      <c r="B325" s="15"/>
      <c r="C325" s="11"/>
      <c r="D325" s="6"/>
      <c r="E325" s="41"/>
      <c r="F325" s="42"/>
      <c r="G325" s="79"/>
      <c r="H325" s="79"/>
      <c r="I325" s="79"/>
      <c r="J325" s="79"/>
      <c r="K325" s="43"/>
      <c r="L325" s="42"/>
    </row>
    <row r="326" spans="1:12" ht="15" x14ac:dyDescent="0.25">
      <c r="A326" s="14"/>
      <c r="B326" s="15"/>
      <c r="C326" s="11"/>
      <c r="D326" s="6"/>
      <c r="E326" s="41"/>
      <c r="F326" s="42"/>
      <c r="G326" s="79"/>
      <c r="H326" s="79"/>
      <c r="I326" s="79"/>
      <c r="J326" s="79"/>
      <c r="K326" s="43"/>
      <c r="L326" s="42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790</v>
      </c>
      <c r="G327" s="80">
        <f t="shared" ref="G327:J327" si="132">SUM(G318:G326)</f>
        <v>31.080000000000002</v>
      </c>
      <c r="H327" s="80">
        <f t="shared" si="132"/>
        <v>18.53</v>
      </c>
      <c r="I327" s="80">
        <f t="shared" si="132"/>
        <v>117.52</v>
      </c>
      <c r="J327" s="80">
        <f t="shared" si="132"/>
        <v>731.34</v>
      </c>
      <c r="K327" s="25"/>
      <c r="L327" s="19">
        <f t="shared" ref="L327" si="133">SUM(L318:L326)</f>
        <v>99</v>
      </c>
    </row>
    <row r="328" spans="1:12" ht="15.75" thickBot="1" x14ac:dyDescent="0.25">
      <c r="A328" s="33">
        <f>A310</f>
        <v>4</v>
      </c>
      <c r="B328" s="33">
        <f>B310</f>
        <v>2</v>
      </c>
      <c r="C328" s="130" t="s">
        <v>4</v>
      </c>
      <c r="D328" s="131"/>
      <c r="E328" s="31"/>
      <c r="F328" s="32">
        <f>F317+F327</f>
        <v>1290</v>
      </c>
      <c r="G328" s="83">
        <f t="shared" ref="G328:J328" si="134">G317+G327</f>
        <v>56.91</v>
      </c>
      <c r="H328" s="83">
        <f t="shared" si="134"/>
        <v>39.56</v>
      </c>
      <c r="I328" s="83">
        <f t="shared" si="134"/>
        <v>186.92000000000002</v>
      </c>
      <c r="J328" s="83">
        <f t="shared" si="134"/>
        <v>1306.9000000000001</v>
      </c>
      <c r="K328" s="32"/>
      <c r="L328" s="32">
        <f t="shared" ref="L328" si="135">L317+L327</f>
        <v>164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61" t="s">
        <v>43</v>
      </c>
      <c r="F329" s="118">
        <v>150</v>
      </c>
      <c r="G329" s="118">
        <v>5.22</v>
      </c>
      <c r="H329" s="118">
        <v>5.27</v>
      </c>
      <c r="I329" s="120">
        <v>26.01</v>
      </c>
      <c r="J329" s="118">
        <v>174.04</v>
      </c>
      <c r="K329" s="62">
        <v>173.01</v>
      </c>
      <c r="L329" s="40">
        <v>65</v>
      </c>
    </row>
    <row r="330" spans="1:12" ht="15" x14ac:dyDescent="0.25">
      <c r="A330" s="23"/>
      <c r="B330" s="15"/>
      <c r="C330" s="11"/>
      <c r="D330" s="6"/>
      <c r="E330" s="63" t="s">
        <v>110</v>
      </c>
      <c r="F330" s="51">
        <v>100</v>
      </c>
      <c r="G330" s="51">
        <v>7.63</v>
      </c>
      <c r="H330" s="51">
        <v>8.16</v>
      </c>
      <c r="I330" s="52">
        <v>31.26</v>
      </c>
      <c r="J330" s="51">
        <v>232.42</v>
      </c>
      <c r="K330" s="67" t="s">
        <v>112</v>
      </c>
      <c r="L330" s="42"/>
    </row>
    <row r="331" spans="1:12" ht="15" x14ac:dyDescent="0.25">
      <c r="A331" s="23"/>
      <c r="B331" s="15"/>
      <c r="C331" s="11"/>
      <c r="D331" s="7" t="s">
        <v>22</v>
      </c>
      <c r="E331" s="63" t="s">
        <v>58</v>
      </c>
      <c r="F331" s="51">
        <v>200</v>
      </c>
      <c r="G331" s="51">
        <v>3.99</v>
      </c>
      <c r="H331" s="51">
        <v>3.17</v>
      </c>
      <c r="I331" s="52">
        <v>16.34</v>
      </c>
      <c r="J331" s="51">
        <v>111.18</v>
      </c>
      <c r="K331" s="67" t="s">
        <v>47</v>
      </c>
      <c r="L331" s="42"/>
    </row>
    <row r="332" spans="1:12" ht="15" x14ac:dyDescent="0.25">
      <c r="A332" s="23"/>
      <c r="B332" s="15"/>
      <c r="C332" s="11"/>
      <c r="D332" s="7" t="s">
        <v>23</v>
      </c>
      <c r="E332" s="63" t="s">
        <v>45</v>
      </c>
      <c r="F332" s="51">
        <v>30</v>
      </c>
      <c r="G332" s="51">
        <v>2.37</v>
      </c>
      <c r="H332" s="51">
        <v>0.3</v>
      </c>
      <c r="I332" s="52">
        <v>14.49</v>
      </c>
      <c r="J332" s="51">
        <v>70.5</v>
      </c>
      <c r="K332" s="67"/>
      <c r="L332" s="42"/>
    </row>
    <row r="333" spans="1:12" ht="15" x14ac:dyDescent="0.25">
      <c r="A333" s="23"/>
      <c r="B333" s="15"/>
      <c r="C333" s="11"/>
      <c r="D333" s="7" t="s">
        <v>24</v>
      </c>
      <c r="E333" s="63" t="s">
        <v>46</v>
      </c>
      <c r="F333" s="51">
        <v>100</v>
      </c>
      <c r="G333" s="51">
        <v>0.4</v>
      </c>
      <c r="H333" s="51">
        <v>0.4</v>
      </c>
      <c r="I333" s="52">
        <v>9.8000000000000007</v>
      </c>
      <c r="J333" s="51">
        <v>47</v>
      </c>
      <c r="K333" s="67" t="s">
        <v>48</v>
      </c>
      <c r="L333" s="42"/>
    </row>
    <row r="334" spans="1:12" ht="15" x14ac:dyDescent="0.25">
      <c r="A334" s="23"/>
      <c r="B334" s="15"/>
      <c r="C334" s="11"/>
      <c r="D334" s="6"/>
      <c r="E334" s="41"/>
      <c r="F334" s="42"/>
      <c r="G334" s="79"/>
      <c r="H334" s="79"/>
      <c r="I334" s="79"/>
      <c r="J334" s="79"/>
      <c r="K334" s="43"/>
      <c r="L334" s="42"/>
    </row>
    <row r="335" spans="1:12" ht="15" x14ac:dyDescent="0.25">
      <c r="A335" s="23"/>
      <c r="B335" s="15"/>
      <c r="C335" s="11"/>
      <c r="D335" s="6"/>
      <c r="E335" s="41"/>
      <c r="F335" s="42"/>
      <c r="G335" s="79"/>
      <c r="H335" s="79"/>
      <c r="I335" s="79"/>
      <c r="J335" s="79"/>
      <c r="K335" s="43"/>
      <c r="L335" s="42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580</v>
      </c>
      <c r="G336" s="80">
        <f t="shared" ref="G336:J336" si="136">SUM(G329:G335)</f>
        <v>19.61</v>
      </c>
      <c r="H336" s="80">
        <f t="shared" si="136"/>
        <v>17.3</v>
      </c>
      <c r="I336" s="80">
        <f t="shared" si="136"/>
        <v>97.899999999999991</v>
      </c>
      <c r="J336" s="80">
        <f t="shared" si="136"/>
        <v>635.14</v>
      </c>
      <c r="K336" s="25"/>
      <c r="L336" s="19">
        <f t="shared" ref="L336" si="137">SUM(L329:L335)</f>
        <v>65</v>
      </c>
    </row>
    <row r="337" spans="1:12" ht="15.7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9" t="s">
        <v>92</v>
      </c>
      <c r="F337" s="58">
        <v>60</v>
      </c>
      <c r="G337" s="73">
        <v>1.07</v>
      </c>
      <c r="H337" s="73">
        <v>3.29</v>
      </c>
      <c r="I337" s="74">
        <v>4.21</v>
      </c>
      <c r="J337" s="73">
        <v>50.52</v>
      </c>
      <c r="K337" s="58" t="s">
        <v>93</v>
      </c>
      <c r="L337" s="42">
        <v>99</v>
      </c>
    </row>
    <row r="338" spans="1:12" ht="15.75" x14ac:dyDescent="0.25">
      <c r="A338" s="23"/>
      <c r="B338" s="15"/>
      <c r="C338" s="11"/>
      <c r="D338" s="7" t="s">
        <v>27</v>
      </c>
      <c r="E338" s="69" t="s">
        <v>60</v>
      </c>
      <c r="F338" s="58">
        <v>205</v>
      </c>
      <c r="G338" s="75">
        <v>1.79</v>
      </c>
      <c r="H338" s="75">
        <v>6.03</v>
      </c>
      <c r="I338" s="76">
        <v>14.48</v>
      </c>
      <c r="J338" s="75">
        <v>119.65</v>
      </c>
      <c r="K338" s="78" t="s">
        <v>65</v>
      </c>
      <c r="L338" s="42"/>
    </row>
    <row r="339" spans="1:12" ht="31.5" x14ac:dyDescent="0.25">
      <c r="A339" s="23"/>
      <c r="B339" s="15"/>
      <c r="C339" s="11"/>
      <c r="D339" s="7" t="s">
        <v>28</v>
      </c>
      <c r="E339" s="71" t="s">
        <v>159</v>
      </c>
      <c r="F339" s="72">
        <v>205</v>
      </c>
      <c r="G339" s="75">
        <v>21.54</v>
      </c>
      <c r="H339" s="75">
        <v>12.65</v>
      </c>
      <c r="I339" s="76">
        <v>42.02</v>
      </c>
      <c r="J339" s="75">
        <v>363.55</v>
      </c>
      <c r="K339" s="78" t="s">
        <v>160</v>
      </c>
      <c r="L339" s="42"/>
    </row>
    <row r="340" spans="1:12" ht="15.75" x14ac:dyDescent="0.25">
      <c r="A340" s="23"/>
      <c r="B340" s="15"/>
      <c r="C340" s="11"/>
      <c r="D340" s="7" t="s">
        <v>30</v>
      </c>
      <c r="E340" s="71" t="s">
        <v>63</v>
      </c>
      <c r="F340" s="72">
        <v>200</v>
      </c>
      <c r="G340" s="75">
        <v>0.59</v>
      </c>
      <c r="H340" s="75">
        <v>0.05</v>
      </c>
      <c r="I340" s="76">
        <v>18.579999999999998</v>
      </c>
      <c r="J340" s="75">
        <v>77.94</v>
      </c>
      <c r="K340" s="77" t="s">
        <v>68</v>
      </c>
      <c r="L340" s="42"/>
    </row>
    <row r="341" spans="1:12" ht="15.75" x14ac:dyDescent="0.25">
      <c r="A341" s="23"/>
      <c r="B341" s="15"/>
      <c r="C341" s="11"/>
      <c r="D341" s="7" t="s">
        <v>31</v>
      </c>
      <c r="E341" s="69" t="s">
        <v>45</v>
      </c>
      <c r="F341" s="58">
        <v>40</v>
      </c>
      <c r="G341" s="75">
        <v>3.16</v>
      </c>
      <c r="H341" s="75">
        <v>0.4</v>
      </c>
      <c r="I341" s="76">
        <v>19.32</v>
      </c>
      <c r="J341" s="75">
        <v>94</v>
      </c>
      <c r="K341" s="84"/>
      <c r="L341" s="42"/>
    </row>
    <row r="342" spans="1:12" ht="15.75" x14ac:dyDescent="0.25">
      <c r="A342" s="23"/>
      <c r="B342" s="15"/>
      <c r="C342" s="11"/>
      <c r="D342" s="7" t="s">
        <v>32</v>
      </c>
      <c r="E342" s="69" t="s">
        <v>53</v>
      </c>
      <c r="F342" s="58">
        <v>50</v>
      </c>
      <c r="G342" s="75">
        <v>3.3</v>
      </c>
      <c r="H342" s="75">
        <v>0.6</v>
      </c>
      <c r="I342" s="76">
        <v>19.829999999999998</v>
      </c>
      <c r="J342" s="75">
        <v>99</v>
      </c>
      <c r="K342" s="78"/>
      <c r="L342" s="42"/>
    </row>
    <row r="343" spans="1:12" ht="15" x14ac:dyDescent="0.25">
      <c r="A343" s="23"/>
      <c r="B343" s="15"/>
      <c r="C343" s="11"/>
      <c r="D343" s="7"/>
      <c r="E343" s="41"/>
      <c r="F343" s="42"/>
      <c r="G343" s="79"/>
      <c r="H343" s="79"/>
      <c r="I343" s="79"/>
      <c r="J343" s="79"/>
      <c r="K343" s="43"/>
      <c r="L343" s="42"/>
    </row>
    <row r="344" spans="1:12" ht="15" x14ac:dyDescent="0.25">
      <c r="A344" s="23"/>
      <c r="B344" s="15"/>
      <c r="C344" s="11"/>
      <c r="D344" s="6"/>
      <c r="E344" s="41"/>
      <c r="F344" s="42"/>
      <c r="G344" s="79"/>
      <c r="H344" s="79"/>
      <c r="I344" s="79"/>
      <c r="J344" s="79"/>
      <c r="K344" s="43"/>
      <c r="L344" s="42"/>
    </row>
    <row r="345" spans="1:12" ht="15" x14ac:dyDescent="0.25">
      <c r="A345" s="23"/>
      <c r="B345" s="15"/>
      <c r="C345" s="11"/>
      <c r="D345" s="6"/>
      <c r="E345" s="63"/>
      <c r="F345" s="51"/>
      <c r="G345" s="51"/>
      <c r="H345" s="51"/>
      <c r="I345" s="52"/>
      <c r="J345" s="51"/>
      <c r="K345" s="51"/>
      <c r="L345" s="42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760</v>
      </c>
      <c r="G346" s="80">
        <f t="shared" ref="G346:J346" si="138">SUM(G337:G345)</f>
        <v>31.45</v>
      </c>
      <c r="H346" s="80">
        <f t="shared" si="138"/>
        <v>23.02</v>
      </c>
      <c r="I346" s="80">
        <f t="shared" si="138"/>
        <v>118.44000000000001</v>
      </c>
      <c r="J346" s="80">
        <f t="shared" si="138"/>
        <v>804.66000000000008</v>
      </c>
      <c r="K346" s="25"/>
      <c r="L346" s="19">
        <f t="shared" ref="L346" si="139">SUM(L337:L345)</f>
        <v>99</v>
      </c>
    </row>
    <row r="347" spans="1:12" ht="15.75" thickBot="1" x14ac:dyDescent="0.25">
      <c r="A347" s="29">
        <f>A329</f>
        <v>4</v>
      </c>
      <c r="B347" s="30">
        <f>B329</f>
        <v>3</v>
      </c>
      <c r="C347" s="130" t="s">
        <v>4</v>
      </c>
      <c r="D347" s="131"/>
      <c r="E347" s="31"/>
      <c r="F347" s="32">
        <f>F336+F346</f>
        <v>1340</v>
      </c>
      <c r="G347" s="83">
        <f t="shared" ref="G347:J347" si="140">G336+G346</f>
        <v>51.06</v>
      </c>
      <c r="H347" s="83">
        <f t="shared" si="140"/>
        <v>40.32</v>
      </c>
      <c r="I347" s="83">
        <f t="shared" si="140"/>
        <v>216.34</v>
      </c>
      <c r="J347" s="83">
        <f t="shared" si="140"/>
        <v>1439.8000000000002</v>
      </c>
      <c r="K347" s="32"/>
      <c r="L347" s="32">
        <f t="shared" ref="L347" si="141">L336+L346</f>
        <v>164</v>
      </c>
    </row>
    <row r="348" spans="1:12" ht="30.75" thickBot="1" x14ac:dyDescent="0.3">
      <c r="A348" s="20">
        <v>4</v>
      </c>
      <c r="B348" s="21">
        <v>4</v>
      </c>
      <c r="C348" s="22" t="s">
        <v>20</v>
      </c>
      <c r="D348" s="5" t="s">
        <v>21</v>
      </c>
      <c r="E348" s="63" t="s">
        <v>161</v>
      </c>
      <c r="F348" s="51">
        <v>160</v>
      </c>
      <c r="G348" s="51">
        <v>5.9</v>
      </c>
      <c r="H348" s="51">
        <v>8.31</v>
      </c>
      <c r="I348" s="52">
        <v>30.22</v>
      </c>
      <c r="J348" s="51">
        <v>219.39</v>
      </c>
      <c r="K348" s="51">
        <v>175.04</v>
      </c>
      <c r="L348" s="40">
        <v>65</v>
      </c>
    </row>
    <row r="349" spans="1:12" ht="15.75" thickBot="1" x14ac:dyDescent="0.3">
      <c r="A349" s="23"/>
      <c r="B349" s="15"/>
      <c r="C349" s="11"/>
      <c r="D349" s="5"/>
      <c r="E349" s="63" t="s">
        <v>42</v>
      </c>
      <c r="F349" s="51">
        <v>15</v>
      </c>
      <c r="G349" s="51">
        <v>1.94</v>
      </c>
      <c r="H349" s="51">
        <v>3.27</v>
      </c>
      <c r="I349" s="52">
        <v>0.28999999999999998</v>
      </c>
      <c r="J349" s="51">
        <v>38.4</v>
      </c>
      <c r="K349" s="67" t="s">
        <v>50</v>
      </c>
      <c r="L349" s="42"/>
    </row>
    <row r="350" spans="1:12" ht="15" x14ac:dyDescent="0.25">
      <c r="A350" s="23"/>
      <c r="B350" s="15"/>
      <c r="C350" s="11"/>
      <c r="D350" s="7"/>
      <c r="E350" s="61" t="s">
        <v>41</v>
      </c>
      <c r="F350" s="62">
        <v>18</v>
      </c>
      <c r="G350" s="62">
        <v>1.8</v>
      </c>
      <c r="H350" s="62">
        <v>4.7</v>
      </c>
      <c r="I350" s="64">
        <v>0.9</v>
      </c>
      <c r="J350" s="62">
        <v>52.9</v>
      </c>
      <c r="K350" s="59" t="s">
        <v>81</v>
      </c>
      <c r="L350" s="42"/>
    </row>
    <row r="351" spans="1:12" ht="15" x14ac:dyDescent="0.25">
      <c r="A351" s="23"/>
      <c r="B351" s="15"/>
      <c r="C351" s="11"/>
      <c r="D351" s="7" t="s">
        <v>22</v>
      </c>
      <c r="E351" s="63" t="s">
        <v>142</v>
      </c>
      <c r="F351" s="51">
        <v>200</v>
      </c>
      <c r="G351" s="51">
        <v>1.61</v>
      </c>
      <c r="H351" s="51">
        <v>1.39</v>
      </c>
      <c r="I351" s="52">
        <v>13.76</v>
      </c>
      <c r="J351" s="51">
        <v>74.34</v>
      </c>
      <c r="K351" s="67" t="s">
        <v>144</v>
      </c>
      <c r="L351" s="42"/>
    </row>
    <row r="352" spans="1:12" ht="15" x14ac:dyDescent="0.25">
      <c r="A352" s="23"/>
      <c r="B352" s="15"/>
      <c r="C352" s="11"/>
      <c r="D352" s="7" t="s">
        <v>23</v>
      </c>
      <c r="E352" s="100" t="s">
        <v>45</v>
      </c>
      <c r="F352" s="101">
        <v>30</v>
      </c>
      <c r="G352" s="101">
        <v>2.37</v>
      </c>
      <c r="H352" s="101">
        <v>0.3</v>
      </c>
      <c r="I352" s="102">
        <v>14.49</v>
      </c>
      <c r="J352" s="101">
        <v>70.5</v>
      </c>
      <c r="K352" s="103"/>
      <c r="L352" s="42"/>
    </row>
    <row r="353" spans="1:12" ht="15.75" thickBot="1" x14ac:dyDescent="0.3">
      <c r="A353" s="23"/>
      <c r="B353" s="15"/>
      <c r="C353" s="11"/>
      <c r="D353" s="7" t="s">
        <v>24</v>
      </c>
      <c r="E353" s="66" t="s">
        <v>80</v>
      </c>
      <c r="F353" s="53">
        <v>100</v>
      </c>
      <c r="G353" s="53">
        <v>0.4</v>
      </c>
      <c r="H353" s="53">
        <v>0.3</v>
      </c>
      <c r="I353" s="54">
        <v>10.3</v>
      </c>
      <c r="J353" s="53">
        <v>47</v>
      </c>
      <c r="K353" s="68" t="s">
        <v>48</v>
      </c>
      <c r="L353" s="42"/>
    </row>
    <row r="354" spans="1:12" ht="15" x14ac:dyDescent="0.25">
      <c r="A354" s="23"/>
      <c r="B354" s="15"/>
      <c r="C354" s="11"/>
      <c r="D354" s="6"/>
      <c r="E354" s="41"/>
      <c r="F354" s="42"/>
      <c r="G354" s="79"/>
      <c r="H354" s="79"/>
      <c r="I354" s="79"/>
      <c r="J354" s="79"/>
      <c r="K354" s="43"/>
      <c r="L354" s="42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523</v>
      </c>
      <c r="G355" s="80">
        <f t="shared" ref="G355:J355" si="142">SUM(G348:G354)</f>
        <v>14.020000000000001</v>
      </c>
      <c r="H355" s="80">
        <f t="shared" si="142"/>
        <v>18.270000000000003</v>
      </c>
      <c r="I355" s="80">
        <f t="shared" si="142"/>
        <v>69.959999999999994</v>
      </c>
      <c r="J355" s="80">
        <f t="shared" si="142"/>
        <v>502.53</v>
      </c>
      <c r="K355" s="25"/>
      <c r="L355" s="19">
        <f t="shared" ref="L355" si="143">SUM(L348:L354)</f>
        <v>65</v>
      </c>
    </row>
    <row r="356" spans="1:12" ht="15.7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9" t="s">
        <v>104</v>
      </c>
      <c r="F356" s="58">
        <v>60</v>
      </c>
      <c r="G356" s="73">
        <v>1.65</v>
      </c>
      <c r="H356" s="73">
        <v>4.5</v>
      </c>
      <c r="I356" s="74">
        <v>7</v>
      </c>
      <c r="J356" s="73">
        <v>75.099999999999994</v>
      </c>
      <c r="K356" s="58" t="s">
        <v>107</v>
      </c>
      <c r="L356" s="42">
        <v>99</v>
      </c>
    </row>
    <row r="357" spans="1:12" ht="15.75" x14ac:dyDescent="0.25">
      <c r="A357" s="23"/>
      <c r="B357" s="15"/>
      <c r="C357" s="11"/>
      <c r="D357" s="7" t="s">
        <v>27</v>
      </c>
      <c r="E357" s="69" t="s">
        <v>84</v>
      </c>
      <c r="F357" s="58">
        <v>200</v>
      </c>
      <c r="G357" s="75">
        <v>4.0999999999999996</v>
      </c>
      <c r="H357" s="75">
        <v>4.3</v>
      </c>
      <c r="I357" s="76">
        <v>15.2</v>
      </c>
      <c r="J357" s="75">
        <v>115.9</v>
      </c>
      <c r="K357" s="78" t="s">
        <v>89</v>
      </c>
      <c r="L357" s="42"/>
    </row>
    <row r="358" spans="1:12" ht="15.75" x14ac:dyDescent="0.25">
      <c r="A358" s="23"/>
      <c r="B358" s="15"/>
      <c r="C358" s="11"/>
      <c r="D358" s="7" t="s">
        <v>28</v>
      </c>
      <c r="E358" s="71" t="s">
        <v>114</v>
      </c>
      <c r="F358" s="72">
        <v>90</v>
      </c>
      <c r="G358" s="75">
        <v>21.57</v>
      </c>
      <c r="H358" s="75">
        <v>9.0500000000000007</v>
      </c>
      <c r="I358" s="76">
        <v>3.46</v>
      </c>
      <c r="J358" s="75">
        <v>163.63999999999999</v>
      </c>
      <c r="K358" s="78"/>
      <c r="L358" s="42"/>
    </row>
    <row r="359" spans="1:12" ht="15.75" x14ac:dyDescent="0.25">
      <c r="A359" s="23"/>
      <c r="B359" s="15"/>
      <c r="C359" s="11"/>
      <c r="D359" s="7" t="s">
        <v>29</v>
      </c>
      <c r="E359" s="71" t="s">
        <v>162</v>
      </c>
      <c r="F359" s="72">
        <v>150</v>
      </c>
      <c r="G359" s="75">
        <v>3.45</v>
      </c>
      <c r="H359" s="75">
        <v>4.1900000000000004</v>
      </c>
      <c r="I359" s="76">
        <v>18.96</v>
      </c>
      <c r="J359" s="75">
        <v>127.35</v>
      </c>
      <c r="K359" s="77" t="s">
        <v>67</v>
      </c>
      <c r="L359" s="42"/>
    </row>
    <row r="360" spans="1:12" ht="15.75" x14ac:dyDescent="0.25">
      <c r="A360" s="23"/>
      <c r="B360" s="15"/>
      <c r="C360" s="11"/>
      <c r="D360" s="7" t="s">
        <v>30</v>
      </c>
      <c r="E360" s="69" t="s">
        <v>87</v>
      </c>
      <c r="F360" s="58">
        <v>200</v>
      </c>
      <c r="G360" s="75">
        <v>0.16</v>
      </c>
      <c r="H360" s="75">
        <v>0.16</v>
      </c>
      <c r="I360" s="76">
        <v>14.9</v>
      </c>
      <c r="J360" s="75">
        <v>62.69</v>
      </c>
      <c r="K360" s="84" t="s">
        <v>55</v>
      </c>
      <c r="L360" s="42"/>
    </row>
    <row r="361" spans="1:12" ht="15.75" x14ac:dyDescent="0.25">
      <c r="A361" s="23"/>
      <c r="B361" s="15"/>
      <c r="C361" s="11"/>
      <c r="D361" s="7" t="s">
        <v>31</v>
      </c>
      <c r="E361" s="69" t="s">
        <v>45</v>
      </c>
      <c r="F361" s="58">
        <v>40</v>
      </c>
      <c r="G361" s="75">
        <v>3.16</v>
      </c>
      <c r="H361" s="75">
        <v>0.4</v>
      </c>
      <c r="I361" s="76">
        <v>19.32</v>
      </c>
      <c r="J361" s="75">
        <v>94</v>
      </c>
      <c r="K361" s="78"/>
      <c r="L361" s="42"/>
    </row>
    <row r="362" spans="1:12" ht="15.75" x14ac:dyDescent="0.25">
      <c r="A362" s="23"/>
      <c r="B362" s="15"/>
      <c r="C362" s="11"/>
      <c r="D362" s="7" t="s">
        <v>32</v>
      </c>
      <c r="E362" s="69" t="s">
        <v>53</v>
      </c>
      <c r="F362" s="58">
        <v>50</v>
      </c>
      <c r="G362" s="75">
        <v>3.3</v>
      </c>
      <c r="H362" s="75">
        <v>0.6</v>
      </c>
      <c r="I362" s="76">
        <v>19.829999999999998</v>
      </c>
      <c r="J362" s="75">
        <v>99</v>
      </c>
      <c r="K362" s="78"/>
      <c r="L362" s="42"/>
    </row>
    <row r="363" spans="1:12" ht="15" x14ac:dyDescent="0.25">
      <c r="A363" s="23"/>
      <c r="B363" s="15"/>
      <c r="C363" s="11"/>
      <c r="D363" s="6"/>
      <c r="E363" s="41"/>
      <c r="F363" s="42"/>
      <c r="G363" s="79"/>
      <c r="H363" s="79"/>
      <c r="I363" s="79"/>
      <c r="J363" s="79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79"/>
      <c r="H364" s="79"/>
      <c r="I364" s="79"/>
      <c r="J364" s="79"/>
      <c r="K364" s="43"/>
      <c r="L364" s="42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790</v>
      </c>
      <c r="G365" s="80">
        <f t="shared" ref="G365:J365" si="144">SUM(G356:G364)</f>
        <v>37.39</v>
      </c>
      <c r="H365" s="80">
        <f t="shared" si="144"/>
        <v>23.200000000000003</v>
      </c>
      <c r="I365" s="80">
        <f t="shared" si="144"/>
        <v>98.67</v>
      </c>
      <c r="J365" s="80">
        <f t="shared" si="144"/>
        <v>737.68000000000006</v>
      </c>
      <c r="K365" s="25"/>
      <c r="L365" s="19">
        <f t="shared" ref="L365" si="145">SUM(L356:L364)</f>
        <v>99</v>
      </c>
    </row>
    <row r="366" spans="1:12" ht="15.75" thickBot="1" x14ac:dyDescent="0.25">
      <c r="A366" s="29">
        <f>A348</f>
        <v>4</v>
      </c>
      <c r="B366" s="30">
        <f>B348</f>
        <v>4</v>
      </c>
      <c r="C366" s="130" t="s">
        <v>4</v>
      </c>
      <c r="D366" s="131"/>
      <c r="E366" s="31"/>
      <c r="F366" s="32">
        <f>F355+F365</f>
        <v>1313</v>
      </c>
      <c r="G366" s="83">
        <f t="shared" ref="G366:J366" si="146">G355+G365</f>
        <v>51.410000000000004</v>
      </c>
      <c r="H366" s="83">
        <f t="shared" si="146"/>
        <v>41.470000000000006</v>
      </c>
      <c r="I366" s="83">
        <f t="shared" si="146"/>
        <v>168.63</v>
      </c>
      <c r="J366" s="83">
        <f t="shared" si="146"/>
        <v>1240.21</v>
      </c>
      <c r="K366" s="32"/>
      <c r="L366" s="32">
        <f t="shared" ref="L366" si="147">L355+L365</f>
        <v>164</v>
      </c>
    </row>
    <row r="367" spans="1:12" ht="15.75" thickBot="1" x14ac:dyDescent="0.3">
      <c r="A367" s="20">
        <v>4</v>
      </c>
      <c r="B367" s="21">
        <v>5</v>
      </c>
      <c r="C367" s="22" t="s">
        <v>20</v>
      </c>
      <c r="D367" s="5"/>
      <c r="E367" s="61" t="s">
        <v>69</v>
      </c>
      <c r="F367" s="62">
        <v>10</v>
      </c>
      <c r="G367" s="62">
        <v>0.08</v>
      </c>
      <c r="H367" s="62">
        <v>7.25</v>
      </c>
      <c r="I367" s="64">
        <v>0.13</v>
      </c>
      <c r="J367" s="62">
        <v>66.09</v>
      </c>
      <c r="K367" s="59" t="s">
        <v>82</v>
      </c>
      <c r="L367" s="40">
        <v>65</v>
      </c>
    </row>
    <row r="368" spans="1:12" ht="15" x14ac:dyDescent="0.25">
      <c r="A368" s="23"/>
      <c r="B368" s="15"/>
      <c r="C368" s="11"/>
      <c r="D368" s="5" t="s">
        <v>21</v>
      </c>
      <c r="E368" s="63" t="s">
        <v>57</v>
      </c>
      <c r="F368" s="51">
        <v>200</v>
      </c>
      <c r="G368" s="51">
        <v>15.45</v>
      </c>
      <c r="H368" s="51">
        <v>15.72</v>
      </c>
      <c r="I368" s="52">
        <v>2.73</v>
      </c>
      <c r="J368" s="51">
        <v>215.2</v>
      </c>
      <c r="K368" s="67" t="s">
        <v>163</v>
      </c>
      <c r="L368" s="42"/>
    </row>
    <row r="369" spans="1:12" ht="15" x14ac:dyDescent="0.25">
      <c r="A369" s="23"/>
      <c r="B369" s="15"/>
      <c r="C369" s="11"/>
      <c r="D369" s="7" t="s">
        <v>22</v>
      </c>
      <c r="E369" s="63" t="s">
        <v>58</v>
      </c>
      <c r="F369" s="51">
        <v>200</v>
      </c>
      <c r="G369" s="51">
        <v>4.91</v>
      </c>
      <c r="H369" s="51">
        <v>3.17</v>
      </c>
      <c r="I369" s="52">
        <v>16.34</v>
      </c>
      <c r="J369" s="51">
        <v>111.18</v>
      </c>
      <c r="K369" s="67" t="s">
        <v>55</v>
      </c>
      <c r="L369" s="42"/>
    </row>
    <row r="370" spans="1:12" ht="15" x14ac:dyDescent="0.25">
      <c r="A370" s="23"/>
      <c r="B370" s="15"/>
      <c r="C370" s="11"/>
      <c r="D370" s="7" t="s">
        <v>23</v>
      </c>
      <c r="E370" s="63" t="s">
        <v>45</v>
      </c>
      <c r="F370" s="51">
        <v>30</v>
      </c>
      <c r="G370" s="51">
        <v>2.37</v>
      </c>
      <c r="H370" s="51">
        <v>0.3</v>
      </c>
      <c r="I370" s="52">
        <v>14.49</v>
      </c>
      <c r="J370" s="51">
        <v>70.5</v>
      </c>
      <c r="K370" s="67"/>
      <c r="L370" s="42"/>
    </row>
    <row r="371" spans="1:12" ht="15" x14ac:dyDescent="0.25">
      <c r="A371" s="23"/>
      <c r="B371" s="15"/>
      <c r="C371" s="11"/>
      <c r="D371" s="7" t="s">
        <v>24</v>
      </c>
      <c r="E371" s="100" t="s">
        <v>46</v>
      </c>
      <c r="F371" s="101">
        <v>100</v>
      </c>
      <c r="G371" s="101">
        <v>0.4</v>
      </c>
      <c r="H371" s="101">
        <v>0.4</v>
      </c>
      <c r="I371" s="102">
        <v>9.8000000000000007</v>
      </c>
      <c r="J371" s="101">
        <v>47</v>
      </c>
      <c r="K371" s="103" t="s">
        <v>48</v>
      </c>
      <c r="L371" s="42"/>
    </row>
    <row r="372" spans="1:12" ht="15" x14ac:dyDescent="0.25">
      <c r="A372" s="23"/>
      <c r="B372" s="15"/>
      <c r="C372" s="11"/>
      <c r="D372" s="6"/>
      <c r="E372" s="41"/>
      <c r="F372" s="42"/>
      <c r="G372" s="79"/>
      <c r="H372" s="79"/>
      <c r="I372" s="79"/>
      <c r="J372" s="79"/>
      <c r="K372" s="43"/>
      <c r="L372" s="42"/>
    </row>
    <row r="373" spans="1:12" ht="15" x14ac:dyDescent="0.25">
      <c r="A373" s="23"/>
      <c r="B373" s="15"/>
      <c r="C373" s="11"/>
      <c r="D373" s="6"/>
      <c r="E373" s="41"/>
      <c r="F373" s="42"/>
      <c r="G373" s="79"/>
      <c r="H373" s="79"/>
      <c r="I373" s="79"/>
      <c r="J373" s="79"/>
      <c r="K373" s="43"/>
      <c r="L373" s="42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540</v>
      </c>
      <c r="G374" s="80">
        <f t="shared" ref="G374:J374" si="148">SUM(G367:G373)</f>
        <v>23.209999999999997</v>
      </c>
      <c r="H374" s="80">
        <f t="shared" si="148"/>
        <v>26.84</v>
      </c>
      <c r="I374" s="80">
        <f t="shared" si="148"/>
        <v>43.489999999999995</v>
      </c>
      <c r="J374" s="80">
        <f t="shared" si="148"/>
        <v>509.96999999999997</v>
      </c>
      <c r="K374" s="25"/>
      <c r="L374" s="19">
        <f t="shared" ref="L374" si="149">SUM(L367:L373)</f>
        <v>65</v>
      </c>
    </row>
    <row r="375" spans="1:12" ht="15.7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9" t="s">
        <v>59</v>
      </c>
      <c r="F375" s="58">
        <v>60</v>
      </c>
      <c r="G375" s="73">
        <v>0.53</v>
      </c>
      <c r="H375" s="73">
        <v>5.0599999999999996</v>
      </c>
      <c r="I375" s="74">
        <v>1.98</v>
      </c>
      <c r="J375" s="73">
        <v>55.61</v>
      </c>
      <c r="K375" s="58" t="s">
        <v>64</v>
      </c>
      <c r="L375" s="42">
        <v>99</v>
      </c>
    </row>
    <row r="376" spans="1:12" ht="15.75" x14ac:dyDescent="0.25">
      <c r="A376" s="23"/>
      <c r="B376" s="15"/>
      <c r="C376" s="11"/>
      <c r="D376" s="7" t="s">
        <v>27</v>
      </c>
      <c r="E376" s="69" t="s">
        <v>138</v>
      </c>
      <c r="F376" s="58">
        <v>200</v>
      </c>
      <c r="G376" s="75">
        <v>2.12</v>
      </c>
      <c r="H376" s="75">
        <v>5.3</v>
      </c>
      <c r="I376" s="76">
        <v>14.64</v>
      </c>
      <c r="J376" s="75">
        <v>115.11</v>
      </c>
      <c r="K376" s="78" t="s">
        <v>140</v>
      </c>
      <c r="L376" s="42"/>
    </row>
    <row r="377" spans="1:12" ht="15.75" x14ac:dyDescent="0.25">
      <c r="A377" s="23"/>
      <c r="B377" s="15"/>
      <c r="C377" s="11"/>
      <c r="D377" s="7" t="s">
        <v>28</v>
      </c>
      <c r="E377" s="71" t="s">
        <v>164</v>
      </c>
      <c r="F377" s="72">
        <v>90</v>
      </c>
      <c r="G377" s="75">
        <v>13.8</v>
      </c>
      <c r="H377" s="75">
        <v>5.8</v>
      </c>
      <c r="I377" s="76">
        <v>3.64</v>
      </c>
      <c r="J377" s="75">
        <v>121.96</v>
      </c>
      <c r="K377" s="78"/>
      <c r="L377" s="42"/>
    </row>
    <row r="378" spans="1:12" ht="15.75" x14ac:dyDescent="0.25">
      <c r="A378" s="23"/>
      <c r="B378" s="15"/>
      <c r="C378" s="11"/>
      <c r="D378" s="7" t="s">
        <v>29</v>
      </c>
      <c r="E378" s="71" t="s">
        <v>131</v>
      </c>
      <c r="F378" s="72">
        <v>155</v>
      </c>
      <c r="G378" s="75">
        <v>3.24</v>
      </c>
      <c r="H378" s="75">
        <v>6.82</v>
      </c>
      <c r="I378" s="76">
        <v>22.25</v>
      </c>
      <c r="J378" s="75">
        <v>163.78</v>
      </c>
      <c r="K378" s="77" t="s">
        <v>134</v>
      </c>
      <c r="L378" s="42"/>
    </row>
    <row r="379" spans="1:12" ht="15.75" x14ac:dyDescent="0.25">
      <c r="A379" s="23"/>
      <c r="B379" s="15"/>
      <c r="C379" s="11"/>
      <c r="D379" s="7" t="s">
        <v>30</v>
      </c>
      <c r="E379" s="69" t="s">
        <v>71</v>
      </c>
      <c r="F379" s="58">
        <v>200</v>
      </c>
      <c r="G379" s="75">
        <v>0.53</v>
      </c>
      <c r="H379" s="75">
        <v>0.22</v>
      </c>
      <c r="I379" s="76">
        <v>18.600000000000001</v>
      </c>
      <c r="J379" s="75">
        <v>88.51</v>
      </c>
      <c r="K379" s="84" t="s">
        <v>135</v>
      </c>
      <c r="L379" s="42"/>
    </row>
    <row r="380" spans="1:12" ht="15.75" x14ac:dyDescent="0.25">
      <c r="A380" s="23"/>
      <c r="B380" s="15"/>
      <c r="C380" s="11"/>
      <c r="D380" s="7" t="s">
        <v>31</v>
      </c>
      <c r="E380" s="69" t="s">
        <v>45</v>
      </c>
      <c r="F380" s="58">
        <v>40</v>
      </c>
      <c r="G380" s="75">
        <v>3.16</v>
      </c>
      <c r="H380" s="75">
        <v>0.4</v>
      </c>
      <c r="I380" s="76">
        <v>19.32</v>
      </c>
      <c r="J380" s="75">
        <v>94</v>
      </c>
      <c r="K380" s="78"/>
      <c r="L380" s="42"/>
    </row>
    <row r="381" spans="1:12" ht="15.75" x14ac:dyDescent="0.25">
      <c r="A381" s="23"/>
      <c r="B381" s="15"/>
      <c r="C381" s="11"/>
      <c r="D381" s="7" t="s">
        <v>32</v>
      </c>
      <c r="E381" s="69" t="s">
        <v>53</v>
      </c>
      <c r="F381" s="58">
        <v>50</v>
      </c>
      <c r="G381" s="75">
        <v>3.3</v>
      </c>
      <c r="H381" s="75">
        <v>0.6</v>
      </c>
      <c r="I381" s="76">
        <v>19.829999999999998</v>
      </c>
      <c r="J381" s="75">
        <v>99</v>
      </c>
      <c r="K381" s="78"/>
      <c r="L381" s="42"/>
    </row>
    <row r="382" spans="1:12" ht="15" x14ac:dyDescent="0.25">
      <c r="A382" s="23"/>
      <c r="B382" s="15"/>
      <c r="C382" s="11"/>
      <c r="D382" s="6"/>
      <c r="E382" s="41"/>
      <c r="F382" s="42"/>
      <c r="G382" s="79"/>
      <c r="H382" s="79"/>
      <c r="I382" s="79"/>
      <c r="J382" s="79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79"/>
      <c r="H383" s="79"/>
      <c r="I383" s="79"/>
      <c r="J383" s="79"/>
      <c r="K383" s="43"/>
      <c r="L383" s="42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795</v>
      </c>
      <c r="G384" s="80">
        <f t="shared" ref="G384:J384" si="150">SUM(G375:G383)</f>
        <v>26.680000000000007</v>
      </c>
      <c r="H384" s="80">
        <f t="shared" si="150"/>
        <v>24.2</v>
      </c>
      <c r="I384" s="80">
        <f t="shared" si="150"/>
        <v>100.26</v>
      </c>
      <c r="J384" s="80">
        <f t="shared" si="150"/>
        <v>737.97</v>
      </c>
      <c r="K384" s="25"/>
      <c r="L384" s="19">
        <f t="shared" ref="L384" si="151">SUM(L375:L383)</f>
        <v>99</v>
      </c>
    </row>
    <row r="385" spans="1:12" ht="15.75" thickBot="1" x14ac:dyDescent="0.25">
      <c r="A385" s="29">
        <f>A367</f>
        <v>4</v>
      </c>
      <c r="B385" s="30">
        <f>B367</f>
        <v>5</v>
      </c>
      <c r="C385" s="130" t="s">
        <v>4</v>
      </c>
      <c r="D385" s="131"/>
      <c r="E385" s="31"/>
      <c r="F385" s="32">
        <f>F374+F384</f>
        <v>1335</v>
      </c>
      <c r="G385" s="83">
        <f t="shared" ref="G385:J385" si="152">G374+G384</f>
        <v>49.89</v>
      </c>
      <c r="H385" s="83">
        <f t="shared" si="152"/>
        <v>51.04</v>
      </c>
      <c r="I385" s="83">
        <f t="shared" si="152"/>
        <v>143.75</v>
      </c>
      <c r="J385" s="83">
        <f t="shared" si="152"/>
        <v>1247.94</v>
      </c>
      <c r="K385" s="32"/>
      <c r="L385" s="32">
        <f t="shared" ref="L385" si="153">L374+L384</f>
        <v>164</v>
      </c>
    </row>
    <row r="386" spans="1:12" ht="13.5" customHeight="1" thickBot="1" x14ac:dyDescent="0.25">
      <c r="A386" s="27"/>
      <c r="B386" s="28"/>
      <c r="C386" s="133" t="s">
        <v>5</v>
      </c>
      <c r="D386" s="134"/>
      <c r="E386" s="135"/>
      <c r="F386" s="70">
        <f>(F385+F366+F347+F328+F309+F290+F271+F252+F233+F214+F195+F176+F157+F138+F119+F100+F81+F62+F43+F24)/20</f>
        <v>1328.6</v>
      </c>
      <c r="G386" s="70">
        <f t="shared" ref="G386:L386" si="154">(G385+G366+G347+G328+G309+G290+G271+G252+G233+G214+G195+G176+G157+G138+G119+G100+G81+G62+G43+G24)/20</f>
        <v>48.163500000000006</v>
      </c>
      <c r="H386" s="70">
        <f t="shared" si="154"/>
        <v>43.571800000000003</v>
      </c>
      <c r="I386" s="70">
        <f t="shared" si="154"/>
        <v>182.66929999999999</v>
      </c>
      <c r="J386" s="70">
        <f t="shared" si="154"/>
        <v>1320.9870000000003</v>
      </c>
      <c r="K386" s="34"/>
      <c r="L386" s="34">
        <f t="shared" si="154"/>
        <v>164</v>
      </c>
    </row>
    <row r="387" spans="1:12" x14ac:dyDescent="0.2">
      <c r="G387" s="85"/>
      <c r="H387" s="85"/>
      <c r="I387" s="85"/>
      <c r="J387" s="85"/>
    </row>
    <row r="388" spans="1:12" x14ac:dyDescent="0.2">
      <c r="G388" s="85"/>
      <c r="H388" s="85"/>
      <c r="I388" s="85"/>
      <c r="J388" s="85"/>
    </row>
    <row r="389" spans="1:12" x14ac:dyDescent="0.2">
      <c r="G389" s="85"/>
      <c r="H389" s="85"/>
      <c r="I389" s="85"/>
      <c r="J389" s="85"/>
    </row>
    <row r="390" spans="1:12" x14ac:dyDescent="0.2">
      <c r="G390" s="85"/>
      <c r="H390" s="85"/>
      <c r="I390" s="85"/>
      <c r="J390" s="85"/>
    </row>
    <row r="391" spans="1:12" x14ac:dyDescent="0.2">
      <c r="G391" s="85"/>
      <c r="H391" s="85"/>
      <c r="I391" s="85"/>
      <c r="J391" s="85"/>
    </row>
    <row r="392" spans="1:12" x14ac:dyDescent="0.2">
      <c r="G392" s="85"/>
      <c r="H392" s="85"/>
      <c r="I392" s="85"/>
      <c r="J392" s="85"/>
    </row>
    <row r="393" spans="1:12" x14ac:dyDescent="0.2">
      <c r="G393" s="85"/>
      <c r="H393" s="85"/>
      <c r="I393" s="85"/>
      <c r="J393" s="85"/>
    </row>
    <row r="394" spans="1:12" x14ac:dyDescent="0.2">
      <c r="G394" s="85"/>
      <c r="H394" s="85"/>
      <c r="I394" s="85"/>
      <c r="J394" s="85"/>
    </row>
    <row r="395" spans="1:12" x14ac:dyDescent="0.2">
      <c r="G395" s="85"/>
      <c r="H395" s="85"/>
      <c r="I395" s="85"/>
      <c r="J395" s="85"/>
    </row>
    <row r="396" spans="1:12" x14ac:dyDescent="0.2">
      <c r="G396" s="85"/>
      <c r="H396" s="85"/>
      <c r="I396" s="85"/>
      <c r="J396" s="85"/>
    </row>
    <row r="397" spans="1:12" x14ac:dyDescent="0.2">
      <c r="G397" s="85"/>
      <c r="H397" s="85"/>
      <c r="I397" s="85"/>
      <c r="J397" s="85"/>
    </row>
    <row r="398" spans="1:12" x14ac:dyDescent="0.2">
      <c r="G398" s="85"/>
      <c r="H398" s="85"/>
      <c r="I398" s="85"/>
      <c r="J398" s="85"/>
    </row>
    <row r="399" spans="1:12" x14ac:dyDescent="0.2">
      <c r="G399" s="85"/>
      <c r="H399" s="85"/>
      <c r="I399" s="85"/>
      <c r="J399" s="85"/>
    </row>
    <row r="400" spans="1:12" x14ac:dyDescent="0.2">
      <c r="G400" s="85"/>
      <c r="H400" s="85"/>
      <c r="I400" s="85"/>
      <c r="J400" s="85"/>
    </row>
    <row r="401" spans="7:10" x14ac:dyDescent="0.2">
      <c r="G401" s="85"/>
      <c r="H401" s="85"/>
      <c r="I401" s="85"/>
      <c r="J401" s="85"/>
    </row>
    <row r="402" spans="7:10" x14ac:dyDescent="0.2">
      <c r="G402" s="85"/>
      <c r="H402" s="85"/>
      <c r="I402" s="85"/>
      <c r="J402" s="85"/>
    </row>
    <row r="403" spans="7:10" x14ac:dyDescent="0.2">
      <c r="G403" s="85"/>
      <c r="H403" s="85"/>
      <c r="I403" s="85"/>
      <c r="J403" s="85"/>
    </row>
    <row r="404" spans="7:10" x14ac:dyDescent="0.2">
      <c r="G404" s="85"/>
      <c r="H404" s="85"/>
      <c r="I404" s="85"/>
      <c r="J404" s="85"/>
    </row>
    <row r="405" spans="7:10" x14ac:dyDescent="0.2">
      <c r="G405" s="85"/>
      <c r="H405" s="85"/>
      <c r="I405" s="85"/>
      <c r="J405" s="85"/>
    </row>
    <row r="406" spans="7:10" x14ac:dyDescent="0.2">
      <c r="G406" s="85"/>
      <c r="H406" s="85"/>
      <c r="I406" s="85"/>
      <c r="J406" s="85"/>
    </row>
    <row r="407" spans="7:10" x14ac:dyDescent="0.2">
      <c r="G407" s="85"/>
      <c r="H407" s="85"/>
      <c r="I407" s="85"/>
      <c r="J407" s="85"/>
    </row>
    <row r="408" spans="7:10" x14ac:dyDescent="0.2">
      <c r="G408" s="85"/>
      <c r="H408" s="85"/>
      <c r="I408" s="85"/>
      <c r="J408" s="85"/>
    </row>
    <row r="409" spans="7:10" x14ac:dyDescent="0.2">
      <c r="G409" s="85"/>
      <c r="H409" s="85"/>
      <c r="I409" s="85"/>
      <c r="J409" s="85"/>
    </row>
    <row r="410" spans="7:10" x14ac:dyDescent="0.2">
      <c r="G410" s="85"/>
      <c r="H410" s="85"/>
      <c r="I410" s="85"/>
      <c r="J410" s="85"/>
    </row>
    <row r="411" spans="7:10" x14ac:dyDescent="0.2">
      <c r="G411" s="85"/>
      <c r="H411" s="85"/>
      <c r="I411" s="85"/>
      <c r="J411" s="85"/>
    </row>
    <row r="412" spans="7:10" x14ac:dyDescent="0.2">
      <c r="G412" s="85"/>
      <c r="H412" s="85"/>
      <c r="I412" s="85"/>
      <c r="J412" s="85"/>
    </row>
    <row r="413" spans="7:10" x14ac:dyDescent="0.2">
      <c r="G413" s="85"/>
      <c r="H413" s="85"/>
      <c r="I413" s="85"/>
      <c r="J413" s="85"/>
    </row>
    <row r="414" spans="7:10" x14ac:dyDescent="0.2">
      <c r="G414" s="85"/>
      <c r="H414" s="85"/>
      <c r="I414" s="85"/>
      <c r="J414" s="85"/>
    </row>
    <row r="415" spans="7:10" x14ac:dyDescent="0.2">
      <c r="G415" s="85"/>
      <c r="H415" s="85"/>
      <c r="I415" s="85"/>
      <c r="J415" s="85"/>
    </row>
    <row r="416" spans="7:10" x14ac:dyDescent="0.2">
      <c r="G416" s="85"/>
      <c r="H416" s="85"/>
      <c r="I416" s="85"/>
      <c r="J416" s="85"/>
    </row>
    <row r="417" spans="7:10" x14ac:dyDescent="0.2">
      <c r="G417" s="85"/>
      <c r="H417" s="85"/>
      <c r="I417" s="85"/>
      <c r="J417" s="85"/>
    </row>
    <row r="418" spans="7:10" x14ac:dyDescent="0.2">
      <c r="G418" s="85"/>
      <c r="H418" s="85"/>
      <c r="I418" s="85"/>
      <c r="J418" s="85"/>
    </row>
    <row r="419" spans="7:10" x14ac:dyDescent="0.2">
      <c r="G419" s="85"/>
      <c r="H419" s="85"/>
      <c r="I419" s="85"/>
      <c r="J419" s="85"/>
    </row>
    <row r="420" spans="7:10" x14ac:dyDescent="0.2">
      <c r="G420" s="85"/>
      <c r="H420" s="85"/>
      <c r="I420" s="85"/>
      <c r="J420" s="85"/>
    </row>
    <row r="421" spans="7:10" x14ac:dyDescent="0.2">
      <c r="G421" s="85"/>
      <c r="H421" s="85"/>
      <c r="I421" s="85"/>
      <c r="J421" s="85"/>
    </row>
    <row r="422" spans="7:10" x14ac:dyDescent="0.2">
      <c r="G422" s="85"/>
      <c r="H422" s="85"/>
      <c r="I422" s="85"/>
      <c r="J422" s="85"/>
    </row>
    <row r="423" spans="7:10" x14ac:dyDescent="0.2">
      <c r="G423" s="85"/>
      <c r="H423" s="85"/>
      <c r="I423" s="85"/>
      <c r="J423" s="85"/>
    </row>
    <row r="424" spans="7:10" x14ac:dyDescent="0.2">
      <c r="G424" s="85"/>
      <c r="H424" s="85"/>
      <c r="I424" s="85"/>
      <c r="J424" s="85"/>
    </row>
    <row r="425" spans="7:10" x14ac:dyDescent="0.2">
      <c r="G425" s="85"/>
      <c r="H425" s="85"/>
      <c r="I425" s="85"/>
      <c r="J425" s="85"/>
    </row>
    <row r="426" spans="7:10" x14ac:dyDescent="0.2">
      <c r="G426" s="85"/>
      <c r="H426" s="85"/>
      <c r="I426" s="85"/>
      <c r="J426" s="85"/>
    </row>
    <row r="427" spans="7:10" x14ac:dyDescent="0.2">
      <c r="G427" s="85"/>
      <c r="H427" s="85"/>
      <c r="I427" s="85"/>
      <c r="J427" s="85"/>
    </row>
    <row r="428" spans="7:10" x14ac:dyDescent="0.2">
      <c r="G428" s="85"/>
      <c r="H428" s="85"/>
      <c r="I428" s="85"/>
      <c r="J428" s="85"/>
    </row>
    <row r="429" spans="7:10" x14ac:dyDescent="0.2">
      <c r="G429" s="85"/>
      <c r="H429" s="85"/>
      <c r="I429" s="85"/>
      <c r="J429" s="85"/>
    </row>
    <row r="430" spans="7:10" x14ac:dyDescent="0.2">
      <c r="G430" s="85"/>
      <c r="H430" s="85"/>
      <c r="I430" s="85"/>
      <c r="J430" s="85"/>
    </row>
    <row r="431" spans="7:10" x14ac:dyDescent="0.2">
      <c r="G431" s="85"/>
      <c r="H431" s="85"/>
      <c r="I431" s="85"/>
      <c r="J431" s="85"/>
    </row>
    <row r="432" spans="7:10" x14ac:dyDescent="0.2">
      <c r="G432" s="85"/>
      <c r="H432" s="85"/>
      <c r="I432" s="85"/>
      <c r="J432" s="85"/>
    </row>
    <row r="433" spans="7:10" x14ac:dyDescent="0.2">
      <c r="G433" s="85"/>
      <c r="H433" s="85"/>
      <c r="I433" s="85"/>
      <c r="J433" s="85"/>
    </row>
    <row r="434" spans="7:10" x14ac:dyDescent="0.2">
      <c r="G434" s="85"/>
      <c r="H434" s="85"/>
      <c r="I434" s="85"/>
      <c r="J434" s="85"/>
    </row>
    <row r="435" spans="7:10" x14ac:dyDescent="0.2">
      <c r="G435" s="85"/>
      <c r="H435" s="85"/>
      <c r="I435" s="85"/>
      <c r="J435" s="85"/>
    </row>
    <row r="436" spans="7:10" x14ac:dyDescent="0.2">
      <c r="G436" s="85"/>
      <c r="H436" s="85"/>
      <c r="I436" s="85"/>
      <c r="J436" s="85"/>
    </row>
    <row r="437" spans="7:10" x14ac:dyDescent="0.2">
      <c r="G437" s="85"/>
      <c r="H437" s="85"/>
      <c r="I437" s="85"/>
      <c r="J437" s="85"/>
    </row>
    <row r="438" spans="7:10" x14ac:dyDescent="0.2">
      <c r="G438" s="85"/>
      <c r="H438" s="85"/>
      <c r="I438" s="85"/>
      <c r="J438" s="85"/>
    </row>
    <row r="439" spans="7:10" x14ac:dyDescent="0.2">
      <c r="G439" s="85"/>
      <c r="H439" s="85"/>
      <c r="I439" s="85"/>
      <c r="J439" s="85"/>
    </row>
    <row r="440" spans="7:10" x14ac:dyDescent="0.2">
      <c r="G440" s="85"/>
      <c r="H440" s="85"/>
      <c r="I440" s="85"/>
      <c r="J440" s="85"/>
    </row>
    <row r="441" spans="7:10" x14ac:dyDescent="0.2">
      <c r="G441" s="85"/>
      <c r="H441" s="85"/>
      <c r="I441" s="85"/>
      <c r="J441" s="85"/>
    </row>
    <row r="442" spans="7:10" x14ac:dyDescent="0.2">
      <c r="G442" s="85"/>
      <c r="H442" s="85"/>
      <c r="I442" s="85"/>
      <c r="J442" s="85"/>
    </row>
    <row r="443" spans="7:10" x14ac:dyDescent="0.2">
      <c r="G443" s="85"/>
      <c r="H443" s="85"/>
      <c r="I443" s="85"/>
      <c r="J443" s="85"/>
    </row>
    <row r="444" spans="7:10" x14ac:dyDescent="0.2">
      <c r="G444" s="85"/>
      <c r="H444" s="85"/>
      <c r="I444" s="85"/>
      <c r="J444" s="85"/>
    </row>
    <row r="445" spans="7:10" x14ac:dyDescent="0.2">
      <c r="G445" s="85"/>
      <c r="H445" s="85"/>
      <c r="I445" s="85"/>
      <c r="J445" s="85"/>
    </row>
    <row r="446" spans="7:10" x14ac:dyDescent="0.2">
      <c r="G446" s="85"/>
      <c r="H446" s="85"/>
      <c r="I446" s="85"/>
      <c r="J446" s="85"/>
    </row>
    <row r="447" spans="7:10" x14ac:dyDescent="0.2">
      <c r="G447" s="85"/>
      <c r="H447" s="85"/>
      <c r="I447" s="85"/>
      <c r="J447" s="85"/>
    </row>
    <row r="448" spans="7:10" x14ac:dyDescent="0.2">
      <c r="G448" s="85"/>
      <c r="H448" s="85"/>
      <c r="I448" s="85"/>
      <c r="J448" s="85"/>
    </row>
    <row r="449" spans="7:10" x14ac:dyDescent="0.2">
      <c r="G449" s="85"/>
      <c r="H449" s="85"/>
      <c r="I449" s="85"/>
      <c r="J449" s="85"/>
    </row>
    <row r="450" spans="7:10" x14ac:dyDescent="0.2">
      <c r="G450" s="85"/>
      <c r="H450" s="85"/>
      <c r="I450" s="85"/>
      <c r="J450" s="85"/>
    </row>
    <row r="451" spans="7:10" x14ac:dyDescent="0.2">
      <c r="G451" s="85"/>
      <c r="H451" s="85"/>
      <c r="I451" s="85"/>
      <c r="J451" s="85"/>
    </row>
    <row r="452" spans="7:10" x14ac:dyDescent="0.2">
      <c r="G452" s="85"/>
      <c r="H452" s="85"/>
      <c r="I452" s="85"/>
      <c r="J452" s="85"/>
    </row>
    <row r="453" spans="7:10" x14ac:dyDescent="0.2">
      <c r="G453" s="85"/>
      <c r="H453" s="85"/>
      <c r="I453" s="85"/>
      <c r="J453" s="85"/>
    </row>
    <row r="454" spans="7:10" x14ac:dyDescent="0.2">
      <c r="G454" s="85"/>
      <c r="H454" s="85"/>
      <c r="I454" s="85"/>
      <c r="J454" s="85"/>
    </row>
    <row r="455" spans="7:10" x14ac:dyDescent="0.2">
      <c r="G455" s="85"/>
      <c r="H455" s="85"/>
      <c r="I455" s="85"/>
      <c r="J455" s="85"/>
    </row>
    <row r="456" spans="7:10" x14ac:dyDescent="0.2">
      <c r="G456" s="85"/>
      <c r="H456" s="85"/>
      <c r="I456" s="85"/>
      <c r="J456" s="85"/>
    </row>
    <row r="457" spans="7:10" x14ac:dyDescent="0.2">
      <c r="G457" s="85"/>
      <c r="H457" s="85"/>
      <c r="I457" s="85"/>
      <c r="J457" s="85"/>
    </row>
    <row r="458" spans="7:10" x14ac:dyDescent="0.2">
      <c r="G458" s="85"/>
      <c r="H458" s="85"/>
      <c r="I458" s="85"/>
      <c r="J458" s="85"/>
    </row>
    <row r="459" spans="7:10" x14ac:dyDescent="0.2">
      <c r="G459" s="85"/>
      <c r="H459" s="85"/>
      <c r="I459" s="85"/>
      <c r="J459" s="85"/>
    </row>
    <row r="460" spans="7:10" x14ac:dyDescent="0.2">
      <c r="G460" s="85"/>
      <c r="H460" s="85"/>
      <c r="I460" s="85"/>
      <c r="J460" s="85"/>
    </row>
    <row r="461" spans="7:10" x14ac:dyDescent="0.2">
      <c r="G461" s="85"/>
      <c r="H461" s="85"/>
      <c r="I461" s="85"/>
      <c r="J461" s="85"/>
    </row>
    <row r="462" spans="7:10" x14ac:dyDescent="0.2">
      <c r="G462" s="85"/>
      <c r="H462" s="85"/>
      <c r="I462" s="85"/>
      <c r="J462" s="85"/>
    </row>
    <row r="463" spans="7:10" x14ac:dyDescent="0.2">
      <c r="G463" s="85"/>
      <c r="H463" s="85"/>
      <c r="I463" s="85"/>
      <c r="J463" s="85"/>
    </row>
    <row r="464" spans="7:10" x14ac:dyDescent="0.2">
      <c r="G464" s="85"/>
      <c r="H464" s="85"/>
      <c r="I464" s="85"/>
      <c r="J464" s="85"/>
    </row>
    <row r="465" spans="7:10" x14ac:dyDescent="0.2">
      <c r="G465" s="85"/>
      <c r="H465" s="85"/>
      <c r="I465" s="85"/>
      <c r="J465" s="85"/>
    </row>
    <row r="466" spans="7:10" x14ac:dyDescent="0.2">
      <c r="G466" s="85"/>
      <c r="H466" s="85"/>
      <c r="I466" s="85"/>
      <c r="J466" s="85"/>
    </row>
    <row r="467" spans="7:10" x14ac:dyDescent="0.2">
      <c r="G467" s="85"/>
      <c r="H467" s="85"/>
      <c r="I467" s="85"/>
      <c r="J467" s="85"/>
    </row>
    <row r="468" spans="7:10" x14ac:dyDescent="0.2">
      <c r="G468" s="85"/>
      <c r="H468" s="85"/>
      <c r="I468" s="85"/>
      <c r="J468" s="85"/>
    </row>
    <row r="469" spans="7:10" x14ac:dyDescent="0.2">
      <c r="G469" s="85"/>
      <c r="H469" s="85"/>
      <c r="I469" s="85"/>
      <c r="J469" s="85"/>
    </row>
    <row r="470" spans="7:10" x14ac:dyDescent="0.2">
      <c r="G470" s="85"/>
      <c r="H470" s="85"/>
      <c r="I470" s="85"/>
      <c r="J470" s="85"/>
    </row>
    <row r="471" spans="7:10" x14ac:dyDescent="0.2">
      <c r="G471" s="85"/>
      <c r="H471" s="85"/>
      <c r="I471" s="85"/>
      <c r="J471" s="85"/>
    </row>
    <row r="472" spans="7:10" x14ac:dyDescent="0.2">
      <c r="G472" s="85"/>
      <c r="H472" s="85"/>
      <c r="I472" s="85"/>
      <c r="J472" s="85"/>
    </row>
    <row r="473" spans="7:10" x14ac:dyDescent="0.2">
      <c r="G473" s="85"/>
      <c r="H473" s="85"/>
      <c r="I473" s="85"/>
      <c r="J473" s="85"/>
    </row>
    <row r="474" spans="7:10" x14ac:dyDescent="0.2">
      <c r="G474" s="85"/>
      <c r="H474" s="85"/>
      <c r="I474" s="85"/>
      <c r="J474" s="85"/>
    </row>
    <row r="475" spans="7:10" x14ac:dyDescent="0.2">
      <c r="G475" s="85"/>
      <c r="H475" s="85"/>
      <c r="I475" s="85"/>
      <c r="J475" s="85"/>
    </row>
    <row r="476" spans="7:10" x14ac:dyDescent="0.2">
      <c r="G476" s="85"/>
      <c r="H476" s="85"/>
      <c r="I476" s="85"/>
      <c r="J476" s="85"/>
    </row>
    <row r="477" spans="7:10" x14ac:dyDescent="0.2">
      <c r="G477" s="85"/>
      <c r="H477" s="85"/>
      <c r="I477" s="85"/>
      <c r="J477" s="85"/>
    </row>
    <row r="478" spans="7:10" x14ac:dyDescent="0.2">
      <c r="G478" s="85"/>
      <c r="H478" s="85"/>
      <c r="I478" s="85"/>
      <c r="J478" s="85"/>
    </row>
    <row r="479" spans="7:10" x14ac:dyDescent="0.2">
      <c r="G479" s="85"/>
      <c r="H479" s="85"/>
      <c r="I479" s="85"/>
      <c r="J479" s="85"/>
    </row>
    <row r="480" spans="7:10" x14ac:dyDescent="0.2">
      <c r="G480" s="85"/>
      <c r="H480" s="85"/>
      <c r="I480" s="85"/>
      <c r="J480" s="85"/>
    </row>
    <row r="481" spans="7:10" x14ac:dyDescent="0.2">
      <c r="G481" s="85"/>
      <c r="H481" s="85"/>
      <c r="I481" s="85"/>
      <c r="J481" s="85"/>
    </row>
    <row r="482" spans="7:10" x14ac:dyDescent="0.2">
      <c r="G482" s="85"/>
      <c r="H482" s="85"/>
      <c r="I482" s="85"/>
      <c r="J482" s="85"/>
    </row>
    <row r="483" spans="7:10" x14ac:dyDescent="0.2">
      <c r="G483" s="85"/>
      <c r="H483" s="85"/>
      <c r="I483" s="85"/>
      <c r="J483" s="85"/>
    </row>
    <row r="484" spans="7:10" x14ac:dyDescent="0.2">
      <c r="G484" s="85"/>
      <c r="H484" s="85"/>
      <c r="I484" s="85"/>
      <c r="J484" s="85"/>
    </row>
    <row r="485" spans="7:10" x14ac:dyDescent="0.2">
      <c r="G485" s="85"/>
      <c r="H485" s="85"/>
      <c r="I485" s="85"/>
      <c r="J485" s="85"/>
    </row>
    <row r="486" spans="7:10" x14ac:dyDescent="0.2">
      <c r="G486" s="85"/>
      <c r="H486" s="85"/>
      <c r="I486" s="85"/>
      <c r="J486" s="85"/>
    </row>
    <row r="487" spans="7:10" x14ac:dyDescent="0.2">
      <c r="G487" s="85"/>
      <c r="H487" s="85"/>
      <c r="I487" s="85"/>
      <c r="J487" s="85"/>
    </row>
    <row r="488" spans="7:10" x14ac:dyDescent="0.2">
      <c r="G488" s="85"/>
      <c r="H488" s="85"/>
      <c r="I488" s="85"/>
      <c r="J488" s="85"/>
    </row>
    <row r="489" spans="7:10" x14ac:dyDescent="0.2">
      <c r="G489" s="85"/>
      <c r="H489" s="85"/>
      <c r="I489" s="85"/>
      <c r="J489" s="85"/>
    </row>
    <row r="490" spans="7:10" x14ac:dyDescent="0.2">
      <c r="G490" s="85"/>
      <c r="H490" s="85"/>
      <c r="I490" s="85"/>
      <c r="J490" s="85"/>
    </row>
    <row r="491" spans="7:10" x14ac:dyDescent="0.2">
      <c r="G491" s="85"/>
      <c r="H491" s="85"/>
      <c r="I491" s="85"/>
      <c r="J491" s="85"/>
    </row>
    <row r="492" spans="7:10" x14ac:dyDescent="0.2">
      <c r="G492" s="85"/>
      <c r="H492" s="85"/>
      <c r="I492" s="85"/>
      <c r="J492" s="85"/>
    </row>
    <row r="493" spans="7:10" x14ac:dyDescent="0.2">
      <c r="G493" s="85"/>
      <c r="H493" s="85"/>
      <c r="I493" s="85"/>
      <c r="J493" s="85"/>
    </row>
    <row r="494" spans="7:10" x14ac:dyDescent="0.2">
      <c r="G494" s="85"/>
      <c r="H494" s="85"/>
      <c r="I494" s="85"/>
      <c r="J494" s="85"/>
    </row>
    <row r="495" spans="7:10" x14ac:dyDescent="0.2">
      <c r="G495" s="85"/>
      <c r="H495" s="85"/>
      <c r="I495" s="85"/>
      <c r="J495" s="85"/>
    </row>
    <row r="496" spans="7:10" x14ac:dyDescent="0.2">
      <c r="G496" s="85"/>
      <c r="H496" s="85"/>
      <c r="I496" s="85"/>
      <c r="J496" s="85"/>
    </row>
    <row r="497" spans="7:10" x14ac:dyDescent="0.2">
      <c r="G497" s="85"/>
      <c r="H497" s="85"/>
      <c r="I497" s="85"/>
      <c r="J497" s="85"/>
    </row>
    <row r="498" spans="7:10" x14ac:dyDescent="0.2">
      <c r="G498" s="85"/>
      <c r="H498" s="85"/>
      <c r="I498" s="85"/>
      <c r="J498" s="85"/>
    </row>
    <row r="499" spans="7:10" x14ac:dyDescent="0.2">
      <c r="G499" s="85"/>
      <c r="H499" s="85"/>
      <c r="I499" s="85"/>
      <c r="J499" s="85"/>
    </row>
    <row r="500" spans="7:10" x14ac:dyDescent="0.2">
      <c r="G500" s="85"/>
      <c r="H500" s="85"/>
      <c r="I500" s="85"/>
      <c r="J500" s="85"/>
    </row>
    <row r="501" spans="7:10" x14ac:dyDescent="0.2">
      <c r="G501" s="85"/>
      <c r="H501" s="85"/>
      <c r="I501" s="85"/>
      <c r="J501" s="85"/>
    </row>
    <row r="502" spans="7:10" x14ac:dyDescent="0.2">
      <c r="G502" s="85"/>
      <c r="H502" s="85"/>
      <c r="I502" s="85"/>
      <c r="J502" s="85"/>
    </row>
    <row r="503" spans="7:10" x14ac:dyDescent="0.2">
      <c r="G503" s="85"/>
      <c r="H503" s="85"/>
      <c r="I503" s="85"/>
      <c r="J503" s="85"/>
    </row>
    <row r="504" spans="7:10" x14ac:dyDescent="0.2">
      <c r="G504" s="85"/>
      <c r="H504" s="85"/>
      <c r="I504" s="85"/>
      <c r="J504" s="85"/>
    </row>
    <row r="505" spans="7:10" x14ac:dyDescent="0.2">
      <c r="G505" s="85"/>
      <c r="H505" s="85"/>
      <c r="I505" s="85"/>
      <c r="J505" s="85"/>
    </row>
    <row r="506" spans="7:10" x14ac:dyDescent="0.2">
      <c r="G506" s="85"/>
      <c r="H506" s="85"/>
      <c r="I506" s="85"/>
      <c r="J506" s="85"/>
    </row>
    <row r="507" spans="7:10" x14ac:dyDescent="0.2">
      <c r="G507" s="85"/>
      <c r="H507" s="85"/>
      <c r="I507" s="85"/>
      <c r="J507" s="85"/>
    </row>
    <row r="508" spans="7:10" x14ac:dyDescent="0.2">
      <c r="G508" s="85"/>
      <c r="H508" s="85"/>
      <c r="I508" s="85"/>
      <c r="J508" s="85"/>
    </row>
    <row r="509" spans="7:10" x14ac:dyDescent="0.2">
      <c r="G509" s="85"/>
      <c r="H509" s="85"/>
      <c r="I509" s="85"/>
      <c r="J509" s="85"/>
    </row>
    <row r="510" spans="7:10" x14ac:dyDescent="0.2">
      <c r="G510" s="85"/>
      <c r="H510" s="85"/>
      <c r="I510" s="85"/>
      <c r="J510" s="85"/>
    </row>
    <row r="511" spans="7:10" x14ac:dyDescent="0.2">
      <c r="G511" s="85"/>
      <c r="H511" s="85"/>
      <c r="I511" s="85"/>
      <c r="J511" s="85"/>
    </row>
    <row r="512" spans="7:10" x14ac:dyDescent="0.2">
      <c r="G512" s="85"/>
      <c r="H512" s="85"/>
      <c r="I512" s="85"/>
      <c r="J512" s="85"/>
    </row>
    <row r="513" spans="7:10" x14ac:dyDescent="0.2">
      <c r="G513" s="85"/>
      <c r="H513" s="85"/>
      <c r="I513" s="85"/>
      <c r="J513" s="85"/>
    </row>
    <row r="514" spans="7:10" x14ac:dyDescent="0.2">
      <c r="G514" s="85"/>
      <c r="H514" s="85"/>
      <c r="I514" s="85"/>
      <c r="J514" s="85"/>
    </row>
    <row r="515" spans="7:10" x14ac:dyDescent="0.2">
      <c r="G515" s="85"/>
      <c r="H515" s="85"/>
      <c r="I515" s="85"/>
      <c r="J515" s="85"/>
    </row>
    <row r="516" spans="7:10" x14ac:dyDescent="0.2">
      <c r="G516" s="85"/>
      <c r="H516" s="85"/>
      <c r="I516" s="85"/>
      <c r="J516" s="85"/>
    </row>
    <row r="517" spans="7:10" x14ac:dyDescent="0.2">
      <c r="G517" s="85"/>
      <c r="H517" s="85"/>
      <c r="I517" s="85"/>
      <c r="J517" s="85"/>
    </row>
    <row r="518" spans="7:10" x14ac:dyDescent="0.2">
      <c r="G518" s="85"/>
      <c r="H518" s="85"/>
      <c r="I518" s="85"/>
      <c r="J518" s="85"/>
    </row>
    <row r="519" spans="7:10" x14ac:dyDescent="0.2">
      <c r="G519" s="85"/>
      <c r="H519" s="85"/>
      <c r="I519" s="85"/>
      <c r="J519" s="85"/>
    </row>
    <row r="520" spans="7:10" x14ac:dyDescent="0.2">
      <c r="G520" s="85"/>
      <c r="H520" s="85"/>
      <c r="I520" s="85"/>
      <c r="J520" s="85"/>
    </row>
    <row r="521" spans="7:10" x14ac:dyDescent="0.2">
      <c r="G521" s="85"/>
      <c r="H521" s="85"/>
      <c r="I521" s="85"/>
      <c r="J521" s="85"/>
    </row>
    <row r="522" spans="7:10" x14ac:dyDescent="0.2">
      <c r="G522" s="85"/>
      <c r="H522" s="85"/>
      <c r="I522" s="85"/>
      <c r="J522" s="85"/>
    </row>
    <row r="523" spans="7:10" x14ac:dyDescent="0.2">
      <c r="G523" s="85"/>
      <c r="H523" s="85"/>
      <c r="I523" s="85"/>
      <c r="J523" s="85"/>
    </row>
    <row r="524" spans="7:10" x14ac:dyDescent="0.2">
      <c r="G524" s="85"/>
      <c r="H524" s="85"/>
      <c r="I524" s="85"/>
      <c r="J524" s="85"/>
    </row>
    <row r="525" spans="7:10" x14ac:dyDescent="0.2">
      <c r="G525" s="85"/>
      <c r="H525" s="85"/>
      <c r="I525" s="85"/>
      <c r="J525" s="85"/>
    </row>
    <row r="526" spans="7:10" x14ac:dyDescent="0.2">
      <c r="G526" s="85"/>
      <c r="H526" s="85"/>
      <c r="I526" s="85"/>
      <c r="J526" s="85"/>
    </row>
    <row r="527" spans="7:10" x14ac:dyDescent="0.2">
      <c r="G527" s="85"/>
      <c r="H527" s="85"/>
      <c r="I527" s="85"/>
      <c r="J527" s="85"/>
    </row>
    <row r="528" spans="7:10" x14ac:dyDescent="0.2">
      <c r="G528" s="85"/>
      <c r="H528" s="85"/>
      <c r="I528" s="85"/>
      <c r="J528" s="85"/>
    </row>
    <row r="529" spans="7:10" x14ac:dyDescent="0.2">
      <c r="G529" s="85"/>
      <c r="H529" s="85"/>
      <c r="I529" s="85"/>
      <c r="J529" s="85"/>
    </row>
    <row r="530" spans="7:10" x14ac:dyDescent="0.2">
      <c r="G530" s="85"/>
      <c r="H530" s="85"/>
      <c r="I530" s="85"/>
      <c r="J530" s="85"/>
    </row>
    <row r="531" spans="7:10" x14ac:dyDescent="0.2">
      <c r="G531" s="85"/>
      <c r="H531" s="85"/>
      <c r="I531" s="85"/>
      <c r="J531" s="85"/>
    </row>
    <row r="532" spans="7:10" x14ac:dyDescent="0.2">
      <c r="G532" s="85"/>
      <c r="H532" s="85"/>
      <c r="I532" s="85"/>
      <c r="J532" s="85"/>
    </row>
    <row r="533" spans="7:10" x14ac:dyDescent="0.2">
      <c r="G533" s="85"/>
      <c r="H533" s="85"/>
      <c r="I533" s="85"/>
      <c r="J533" s="85"/>
    </row>
    <row r="534" spans="7:10" x14ac:dyDescent="0.2">
      <c r="G534" s="85"/>
      <c r="H534" s="85"/>
      <c r="I534" s="85"/>
      <c r="J534" s="85"/>
    </row>
    <row r="535" spans="7:10" x14ac:dyDescent="0.2">
      <c r="G535" s="85"/>
      <c r="H535" s="85"/>
      <c r="I535" s="85"/>
      <c r="J535" s="85"/>
    </row>
    <row r="536" spans="7:10" x14ac:dyDescent="0.2">
      <c r="G536" s="85"/>
      <c r="H536" s="85"/>
      <c r="I536" s="85"/>
      <c r="J536" s="85"/>
    </row>
    <row r="537" spans="7:10" x14ac:dyDescent="0.2">
      <c r="G537" s="85"/>
      <c r="H537" s="85"/>
      <c r="I537" s="85"/>
      <c r="J537" s="85"/>
    </row>
    <row r="538" spans="7:10" x14ac:dyDescent="0.2">
      <c r="G538" s="85"/>
      <c r="H538" s="85"/>
      <c r="I538" s="85"/>
      <c r="J538" s="85"/>
    </row>
    <row r="539" spans="7:10" x14ac:dyDescent="0.2">
      <c r="G539" s="85"/>
      <c r="H539" s="85"/>
      <c r="I539" s="85"/>
      <c r="J539" s="85"/>
    </row>
    <row r="540" spans="7:10" x14ac:dyDescent="0.2">
      <c r="G540" s="85"/>
      <c r="H540" s="85"/>
      <c r="I540" s="85"/>
      <c r="J540" s="85"/>
    </row>
    <row r="541" spans="7:10" x14ac:dyDescent="0.2">
      <c r="G541" s="85"/>
      <c r="H541" s="85"/>
      <c r="I541" s="85"/>
      <c r="J541" s="85"/>
    </row>
    <row r="542" spans="7:10" x14ac:dyDescent="0.2">
      <c r="G542" s="85"/>
      <c r="H542" s="85"/>
      <c r="I542" s="85"/>
      <c r="J542" s="85"/>
    </row>
    <row r="543" spans="7:10" x14ac:dyDescent="0.2">
      <c r="G543" s="85"/>
      <c r="H543" s="85"/>
      <c r="I543" s="85"/>
      <c r="J543" s="85"/>
    </row>
    <row r="544" spans="7:10" x14ac:dyDescent="0.2">
      <c r="G544" s="85"/>
      <c r="H544" s="85"/>
      <c r="I544" s="85"/>
      <c r="J544" s="85"/>
    </row>
    <row r="545" spans="7:10" x14ac:dyDescent="0.2">
      <c r="G545" s="85"/>
      <c r="H545" s="85"/>
      <c r="I545" s="85"/>
      <c r="J545" s="85"/>
    </row>
    <row r="546" spans="7:10" x14ac:dyDescent="0.2">
      <c r="G546" s="85"/>
      <c r="H546" s="85"/>
      <c r="I546" s="85"/>
      <c r="J546" s="85"/>
    </row>
    <row r="547" spans="7:10" x14ac:dyDescent="0.2">
      <c r="G547" s="85"/>
      <c r="H547" s="85"/>
      <c r="I547" s="85"/>
      <c r="J547" s="85"/>
    </row>
    <row r="548" spans="7:10" x14ac:dyDescent="0.2">
      <c r="G548" s="85"/>
      <c r="H548" s="85"/>
      <c r="I548" s="85"/>
      <c r="J548" s="85"/>
    </row>
    <row r="549" spans="7:10" x14ac:dyDescent="0.2">
      <c r="G549" s="85"/>
      <c r="H549" s="85"/>
      <c r="I549" s="85"/>
      <c r="J549" s="85"/>
    </row>
    <row r="550" spans="7:10" x14ac:dyDescent="0.2">
      <c r="G550" s="85"/>
      <c r="H550" s="85"/>
      <c r="I550" s="85"/>
      <c r="J550" s="85"/>
    </row>
    <row r="551" spans="7:10" x14ac:dyDescent="0.2">
      <c r="G551" s="85"/>
      <c r="H551" s="85"/>
      <c r="I551" s="85"/>
      <c r="J551" s="85"/>
    </row>
    <row r="552" spans="7:10" x14ac:dyDescent="0.2">
      <c r="G552" s="85"/>
      <c r="H552" s="85"/>
      <c r="I552" s="85"/>
      <c r="J552" s="85"/>
    </row>
    <row r="553" spans="7:10" x14ac:dyDescent="0.2">
      <c r="G553" s="85"/>
      <c r="H553" s="85"/>
      <c r="I553" s="85"/>
      <c r="J553" s="85"/>
    </row>
    <row r="554" spans="7:10" x14ac:dyDescent="0.2">
      <c r="G554" s="85"/>
      <c r="H554" s="85"/>
      <c r="I554" s="85"/>
      <c r="J554" s="85"/>
    </row>
    <row r="555" spans="7:10" x14ac:dyDescent="0.2">
      <c r="G555" s="85"/>
      <c r="H555" s="85"/>
      <c r="I555" s="85"/>
      <c r="J555" s="85"/>
    </row>
    <row r="556" spans="7:10" x14ac:dyDescent="0.2">
      <c r="G556" s="85"/>
      <c r="H556" s="85"/>
      <c r="I556" s="85"/>
      <c r="J556" s="85"/>
    </row>
    <row r="557" spans="7:10" x14ac:dyDescent="0.2">
      <c r="G557" s="85"/>
      <c r="H557" s="85"/>
      <c r="I557" s="85"/>
      <c r="J557" s="85"/>
    </row>
    <row r="558" spans="7:10" x14ac:dyDescent="0.2">
      <c r="G558" s="85"/>
      <c r="H558" s="85"/>
      <c r="I558" s="85"/>
      <c r="J558" s="85"/>
    </row>
    <row r="559" spans="7:10" x14ac:dyDescent="0.2">
      <c r="G559" s="85"/>
      <c r="H559" s="85"/>
      <c r="I559" s="85"/>
      <c r="J559" s="85"/>
    </row>
    <row r="560" spans="7:10" x14ac:dyDescent="0.2">
      <c r="G560" s="85"/>
      <c r="H560" s="85"/>
      <c r="I560" s="85"/>
      <c r="J560" s="85"/>
    </row>
    <row r="561" spans="7:10" x14ac:dyDescent="0.2">
      <c r="G561" s="85"/>
      <c r="H561" s="85"/>
      <c r="I561" s="85"/>
      <c r="J561" s="85"/>
    </row>
    <row r="562" spans="7:10" x14ac:dyDescent="0.2">
      <c r="G562" s="85"/>
      <c r="H562" s="85"/>
      <c r="I562" s="85"/>
      <c r="J562" s="85"/>
    </row>
    <row r="563" spans="7:10" x14ac:dyDescent="0.2">
      <c r="G563" s="85"/>
      <c r="H563" s="85"/>
      <c r="I563" s="85"/>
      <c r="J563" s="85"/>
    </row>
    <row r="564" spans="7:10" x14ac:dyDescent="0.2">
      <c r="G564" s="85"/>
      <c r="H564" s="85"/>
      <c r="I564" s="85"/>
      <c r="J564" s="85"/>
    </row>
    <row r="565" spans="7:10" x14ac:dyDescent="0.2">
      <c r="G565" s="85"/>
      <c r="H565" s="85"/>
      <c r="I565" s="85"/>
      <c r="J565" s="85"/>
    </row>
    <row r="566" spans="7:10" x14ac:dyDescent="0.2">
      <c r="G566" s="85"/>
      <c r="H566" s="85"/>
      <c r="I566" s="85"/>
      <c r="J566" s="85"/>
    </row>
    <row r="567" spans="7:10" x14ac:dyDescent="0.2">
      <c r="G567" s="85"/>
      <c r="H567" s="85"/>
      <c r="I567" s="85"/>
      <c r="J567" s="85"/>
    </row>
    <row r="568" spans="7:10" x14ac:dyDescent="0.2">
      <c r="G568" s="85"/>
      <c r="H568" s="85"/>
      <c r="I568" s="85"/>
      <c r="J568" s="85"/>
    </row>
    <row r="569" spans="7:10" x14ac:dyDescent="0.2">
      <c r="G569" s="85"/>
      <c r="H569" s="85"/>
      <c r="I569" s="85"/>
      <c r="J569" s="85"/>
    </row>
    <row r="570" spans="7:10" x14ac:dyDescent="0.2">
      <c r="G570" s="85"/>
      <c r="H570" s="85"/>
      <c r="I570" s="85"/>
      <c r="J570" s="85"/>
    </row>
    <row r="571" spans="7:10" x14ac:dyDescent="0.2">
      <c r="G571" s="85"/>
      <c r="H571" s="85"/>
      <c r="I571" s="85"/>
      <c r="J571" s="85"/>
    </row>
    <row r="572" spans="7:10" x14ac:dyDescent="0.2">
      <c r="G572" s="85"/>
      <c r="H572" s="85"/>
      <c r="I572" s="85"/>
      <c r="J572" s="85"/>
    </row>
    <row r="573" spans="7:10" x14ac:dyDescent="0.2">
      <c r="G573" s="85"/>
      <c r="H573" s="85"/>
      <c r="I573" s="85"/>
      <c r="J573" s="85"/>
    </row>
    <row r="574" spans="7:10" x14ac:dyDescent="0.2">
      <c r="G574" s="85"/>
      <c r="H574" s="85"/>
      <c r="I574" s="85"/>
      <c r="J574" s="85"/>
    </row>
    <row r="575" spans="7:10" x14ac:dyDescent="0.2">
      <c r="G575" s="85"/>
      <c r="H575" s="85"/>
      <c r="I575" s="85"/>
      <c r="J575" s="85"/>
    </row>
    <row r="576" spans="7:10" x14ac:dyDescent="0.2">
      <c r="G576" s="85"/>
      <c r="H576" s="85"/>
      <c r="I576" s="85"/>
      <c r="J576" s="85"/>
    </row>
    <row r="577" spans="7:10" x14ac:dyDescent="0.2">
      <c r="G577" s="85"/>
      <c r="H577" s="85"/>
      <c r="I577" s="85"/>
      <c r="J577" s="85"/>
    </row>
    <row r="578" spans="7:10" x14ac:dyDescent="0.2">
      <c r="G578" s="85"/>
      <c r="H578" s="85"/>
      <c r="I578" s="85"/>
      <c r="J578" s="85"/>
    </row>
    <row r="579" spans="7:10" x14ac:dyDescent="0.2">
      <c r="G579" s="85"/>
      <c r="H579" s="85"/>
      <c r="I579" s="85"/>
      <c r="J579" s="85"/>
    </row>
    <row r="580" spans="7:10" x14ac:dyDescent="0.2">
      <c r="G580" s="85"/>
      <c r="H580" s="85"/>
      <c r="I580" s="85"/>
      <c r="J580" s="85"/>
    </row>
    <row r="581" spans="7:10" x14ac:dyDescent="0.2">
      <c r="G581" s="85"/>
      <c r="H581" s="85"/>
      <c r="I581" s="85"/>
      <c r="J581" s="85"/>
    </row>
    <row r="582" spans="7:10" x14ac:dyDescent="0.2">
      <c r="G582" s="85"/>
      <c r="H582" s="85"/>
      <c r="I582" s="85"/>
      <c r="J582" s="85"/>
    </row>
    <row r="583" spans="7:10" x14ac:dyDescent="0.2">
      <c r="G583" s="85"/>
      <c r="H583" s="85"/>
      <c r="I583" s="85"/>
      <c r="J583" s="85"/>
    </row>
    <row r="584" spans="7:10" x14ac:dyDescent="0.2">
      <c r="G584" s="85"/>
      <c r="H584" s="85"/>
      <c r="I584" s="85"/>
      <c r="J584" s="85"/>
    </row>
    <row r="585" spans="7:10" x14ac:dyDescent="0.2">
      <c r="G585" s="85"/>
      <c r="H585" s="85"/>
      <c r="I585" s="85"/>
      <c r="J585" s="85"/>
    </row>
    <row r="586" spans="7:10" x14ac:dyDescent="0.2">
      <c r="G586" s="85"/>
      <c r="H586" s="85"/>
      <c r="I586" s="85"/>
      <c r="J586" s="85"/>
    </row>
    <row r="587" spans="7:10" x14ac:dyDescent="0.2">
      <c r="G587" s="85"/>
      <c r="H587" s="85"/>
      <c r="I587" s="85"/>
      <c r="J587" s="85"/>
    </row>
    <row r="588" spans="7:10" x14ac:dyDescent="0.2">
      <c r="G588" s="85"/>
      <c r="H588" s="85"/>
      <c r="I588" s="85"/>
      <c r="J588" s="85"/>
    </row>
    <row r="589" spans="7:10" x14ac:dyDescent="0.2">
      <c r="G589" s="85"/>
      <c r="H589" s="85"/>
      <c r="I589" s="85"/>
      <c r="J589" s="85"/>
    </row>
    <row r="590" spans="7:10" x14ac:dyDescent="0.2">
      <c r="G590" s="85"/>
      <c r="H590" s="85"/>
      <c r="I590" s="85"/>
      <c r="J590" s="85"/>
    </row>
    <row r="591" spans="7:10" x14ac:dyDescent="0.2">
      <c r="G591" s="85"/>
      <c r="H591" s="85"/>
      <c r="I591" s="85"/>
      <c r="J591" s="85"/>
    </row>
    <row r="592" spans="7:10" x14ac:dyDescent="0.2">
      <c r="G592" s="85"/>
      <c r="H592" s="85"/>
      <c r="I592" s="85"/>
      <c r="J592" s="85"/>
    </row>
    <row r="593" spans="7:10" x14ac:dyDescent="0.2">
      <c r="G593" s="85"/>
      <c r="H593" s="85"/>
      <c r="I593" s="85"/>
      <c r="J593" s="85"/>
    </row>
    <row r="594" spans="7:10" x14ac:dyDescent="0.2">
      <c r="G594" s="85"/>
      <c r="H594" s="85"/>
      <c r="I594" s="85"/>
      <c r="J594" s="85"/>
    </row>
    <row r="595" spans="7:10" x14ac:dyDescent="0.2">
      <c r="G595" s="85"/>
      <c r="H595" s="85"/>
      <c r="I595" s="85"/>
      <c r="J595" s="85"/>
    </row>
    <row r="596" spans="7:10" x14ac:dyDescent="0.2">
      <c r="G596" s="85"/>
      <c r="H596" s="85"/>
      <c r="I596" s="85"/>
      <c r="J596" s="85"/>
    </row>
    <row r="597" spans="7:10" x14ac:dyDescent="0.2">
      <c r="G597" s="85"/>
      <c r="H597" s="85"/>
      <c r="I597" s="85"/>
      <c r="J597" s="85"/>
    </row>
    <row r="598" spans="7:10" x14ac:dyDescent="0.2">
      <c r="G598" s="85"/>
      <c r="H598" s="85"/>
      <c r="I598" s="85"/>
      <c r="J598" s="85"/>
    </row>
    <row r="599" spans="7:10" x14ac:dyDescent="0.2">
      <c r="G599" s="85"/>
      <c r="H599" s="85"/>
      <c r="I599" s="85"/>
      <c r="J599" s="85"/>
    </row>
    <row r="600" spans="7:10" x14ac:dyDescent="0.2">
      <c r="G600" s="85"/>
      <c r="H600" s="85"/>
      <c r="I600" s="85"/>
      <c r="J600" s="85"/>
    </row>
    <row r="601" spans="7:10" x14ac:dyDescent="0.2">
      <c r="G601" s="85"/>
      <c r="H601" s="85"/>
      <c r="I601" s="85"/>
      <c r="J601" s="85"/>
    </row>
    <row r="602" spans="7:10" x14ac:dyDescent="0.2">
      <c r="G602" s="85"/>
      <c r="H602" s="85"/>
      <c r="I602" s="85"/>
      <c r="J602" s="85"/>
    </row>
    <row r="603" spans="7:10" x14ac:dyDescent="0.2">
      <c r="G603" s="85"/>
      <c r="H603" s="85"/>
      <c r="I603" s="85"/>
      <c r="J603" s="85"/>
    </row>
    <row r="604" spans="7:10" x14ac:dyDescent="0.2">
      <c r="G604" s="85"/>
      <c r="H604" s="85"/>
      <c r="I604" s="85"/>
      <c r="J604" s="85"/>
    </row>
    <row r="605" spans="7:10" x14ac:dyDescent="0.2">
      <c r="G605" s="85"/>
      <c r="H605" s="85"/>
      <c r="I605" s="85"/>
      <c r="J605" s="85"/>
    </row>
    <row r="606" spans="7:10" x14ac:dyDescent="0.2">
      <c r="G606" s="85"/>
      <c r="H606" s="85"/>
      <c r="I606" s="85"/>
      <c r="J606" s="85"/>
    </row>
    <row r="607" spans="7:10" x14ac:dyDescent="0.2">
      <c r="G607" s="85"/>
      <c r="H607" s="85"/>
      <c r="I607" s="85"/>
      <c r="J607" s="85"/>
    </row>
    <row r="608" spans="7:10" x14ac:dyDescent="0.2">
      <c r="G608" s="85"/>
      <c r="H608" s="85"/>
      <c r="I608" s="85"/>
      <c r="J608" s="85"/>
    </row>
    <row r="609" spans="7:10" x14ac:dyDescent="0.2">
      <c r="G609" s="85"/>
      <c r="H609" s="85"/>
      <c r="I609" s="85"/>
      <c r="J609" s="85"/>
    </row>
    <row r="610" spans="7:10" x14ac:dyDescent="0.2">
      <c r="G610" s="85"/>
      <c r="H610" s="85"/>
      <c r="I610" s="85"/>
      <c r="J610" s="85"/>
    </row>
    <row r="611" spans="7:10" x14ac:dyDescent="0.2">
      <c r="G611" s="85"/>
      <c r="H611" s="85"/>
      <c r="I611" s="85"/>
      <c r="J611" s="85"/>
    </row>
    <row r="612" spans="7:10" x14ac:dyDescent="0.2">
      <c r="G612" s="85"/>
      <c r="H612" s="85"/>
      <c r="I612" s="85"/>
      <c r="J612" s="85"/>
    </row>
    <row r="613" spans="7:10" x14ac:dyDescent="0.2">
      <c r="G613" s="85"/>
      <c r="H613" s="85"/>
      <c r="I613" s="85"/>
      <c r="J613" s="85"/>
    </row>
    <row r="614" spans="7:10" x14ac:dyDescent="0.2">
      <c r="G614" s="85"/>
      <c r="H614" s="85"/>
      <c r="I614" s="85"/>
      <c r="J614" s="85"/>
    </row>
    <row r="615" spans="7:10" x14ac:dyDescent="0.2">
      <c r="G615" s="85"/>
      <c r="H615" s="85"/>
      <c r="I615" s="85"/>
      <c r="J615" s="85"/>
    </row>
    <row r="616" spans="7:10" x14ac:dyDescent="0.2">
      <c r="G616" s="85"/>
      <c r="H616" s="85"/>
      <c r="I616" s="85"/>
      <c r="J616" s="85"/>
    </row>
    <row r="617" spans="7:10" x14ac:dyDescent="0.2">
      <c r="G617" s="85"/>
      <c r="H617" s="85"/>
      <c r="I617" s="85"/>
      <c r="J617" s="85"/>
    </row>
    <row r="618" spans="7:10" x14ac:dyDescent="0.2">
      <c r="G618" s="85"/>
      <c r="H618" s="85"/>
      <c r="I618" s="85"/>
      <c r="J618" s="85"/>
    </row>
    <row r="619" spans="7:10" x14ac:dyDescent="0.2">
      <c r="G619" s="85"/>
      <c r="H619" s="85"/>
      <c r="I619" s="85"/>
      <c r="J619" s="85"/>
    </row>
    <row r="620" spans="7:10" x14ac:dyDescent="0.2">
      <c r="G620" s="85"/>
      <c r="H620" s="85"/>
      <c r="I620" s="85"/>
      <c r="J620" s="85"/>
    </row>
    <row r="621" spans="7:10" x14ac:dyDescent="0.2">
      <c r="G621" s="85"/>
      <c r="H621" s="85"/>
      <c r="I621" s="85"/>
      <c r="J621" s="85"/>
    </row>
    <row r="622" spans="7:10" x14ac:dyDescent="0.2">
      <c r="G622" s="85"/>
      <c r="H622" s="85"/>
      <c r="I622" s="85"/>
      <c r="J622" s="85"/>
    </row>
    <row r="623" spans="7:10" x14ac:dyDescent="0.2">
      <c r="G623" s="85"/>
      <c r="H623" s="85"/>
      <c r="I623" s="85"/>
      <c r="J623" s="85"/>
    </row>
    <row r="624" spans="7:10" x14ac:dyDescent="0.2">
      <c r="G624" s="85"/>
      <c r="H624" s="85"/>
      <c r="I624" s="85"/>
      <c r="J624" s="85"/>
    </row>
    <row r="625" spans="7:10" x14ac:dyDescent="0.2">
      <c r="G625" s="85"/>
      <c r="H625" s="85"/>
      <c r="I625" s="85"/>
      <c r="J625" s="85"/>
    </row>
    <row r="626" spans="7:10" x14ac:dyDescent="0.2">
      <c r="G626" s="85"/>
      <c r="H626" s="85"/>
      <c r="I626" s="85"/>
      <c r="J626" s="85"/>
    </row>
    <row r="627" spans="7:10" x14ac:dyDescent="0.2">
      <c r="G627" s="85"/>
      <c r="H627" s="85"/>
      <c r="I627" s="85"/>
      <c r="J627" s="85"/>
    </row>
    <row r="628" spans="7:10" x14ac:dyDescent="0.2">
      <c r="G628" s="85"/>
      <c r="H628" s="85"/>
      <c r="I628" s="85"/>
      <c r="J628" s="85"/>
    </row>
    <row r="629" spans="7:10" x14ac:dyDescent="0.2">
      <c r="G629" s="85"/>
      <c r="H629" s="85"/>
      <c r="I629" s="85"/>
      <c r="J629" s="85"/>
    </row>
    <row r="630" spans="7:10" x14ac:dyDescent="0.2">
      <c r="G630" s="85"/>
      <c r="H630" s="85"/>
      <c r="I630" s="85"/>
      <c r="J630" s="85"/>
    </row>
    <row r="631" spans="7:10" x14ac:dyDescent="0.2">
      <c r="G631" s="85"/>
      <c r="H631" s="85"/>
      <c r="I631" s="85"/>
      <c r="J631" s="85"/>
    </row>
    <row r="632" spans="7:10" x14ac:dyDescent="0.2">
      <c r="G632" s="85"/>
      <c r="H632" s="85"/>
      <c r="I632" s="85"/>
      <c r="J632" s="85"/>
    </row>
    <row r="633" spans="7:10" x14ac:dyDescent="0.2">
      <c r="G633" s="85"/>
      <c r="H633" s="85"/>
      <c r="I633" s="85"/>
      <c r="J633" s="85"/>
    </row>
    <row r="634" spans="7:10" x14ac:dyDescent="0.2">
      <c r="G634" s="85"/>
      <c r="H634" s="85"/>
      <c r="I634" s="85"/>
      <c r="J634" s="85"/>
    </row>
    <row r="635" spans="7:10" x14ac:dyDescent="0.2">
      <c r="G635" s="85"/>
      <c r="H635" s="85"/>
      <c r="I635" s="85"/>
      <c r="J635" s="85"/>
    </row>
    <row r="636" spans="7:10" x14ac:dyDescent="0.2">
      <c r="G636" s="85"/>
      <c r="H636" s="85"/>
      <c r="I636" s="85"/>
      <c r="J636" s="85"/>
    </row>
    <row r="637" spans="7:10" x14ac:dyDescent="0.2">
      <c r="G637" s="85"/>
      <c r="H637" s="85"/>
      <c r="I637" s="85"/>
      <c r="J637" s="85"/>
    </row>
    <row r="638" spans="7:10" x14ac:dyDescent="0.2">
      <c r="G638" s="85"/>
      <c r="H638" s="85"/>
      <c r="I638" s="85"/>
      <c r="J638" s="85"/>
    </row>
    <row r="639" spans="7:10" x14ac:dyDescent="0.2">
      <c r="G639" s="85"/>
      <c r="H639" s="85"/>
      <c r="I639" s="85"/>
      <c r="J639" s="85"/>
    </row>
    <row r="640" spans="7:10" x14ac:dyDescent="0.2">
      <c r="G640" s="85"/>
      <c r="H640" s="85"/>
      <c r="I640" s="85"/>
      <c r="J640" s="85"/>
    </row>
    <row r="641" spans="7:10" x14ac:dyDescent="0.2">
      <c r="G641" s="85"/>
      <c r="H641" s="85"/>
      <c r="I641" s="85"/>
      <c r="J641" s="85"/>
    </row>
    <row r="642" spans="7:10" x14ac:dyDescent="0.2">
      <c r="G642" s="85"/>
      <c r="H642" s="85"/>
      <c r="I642" s="85"/>
      <c r="J642" s="85"/>
    </row>
    <row r="643" spans="7:10" x14ac:dyDescent="0.2">
      <c r="G643" s="85"/>
      <c r="H643" s="85"/>
      <c r="I643" s="85"/>
      <c r="J643" s="85"/>
    </row>
    <row r="644" spans="7:10" x14ac:dyDescent="0.2">
      <c r="G644" s="85"/>
      <c r="H644" s="85"/>
      <c r="I644" s="85"/>
      <c r="J644" s="85"/>
    </row>
    <row r="645" spans="7:10" x14ac:dyDescent="0.2">
      <c r="G645" s="85"/>
      <c r="H645" s="85"/>
      <c r="I645" s="85"/>
      <c r="J645" s="85"/>
    </row>
    <row r="646" spans="7:10" x14ac:dyDescent="0.2">
      <c r="G646" s="85"/>
      <c r="H646" s="85"/>
      <c r="I646" s="85"/>
      <c r="J646" s="85"/>
    </row>
    <row r="647" spans="7:10" x14ac:dyDescent="0.2">
      <c r="G647" s="85"/>
      <c r="H647" s="85"/>
      <c r="I647" s="85"/>
      <c r="J647" s="85"/>
    </row>
    <row r="648" spans="7:10" x14ac:dyDescent="0.2">
      <c r="G648" s="85"/>
      <c r="H648" s="85"/>
      <c r="I648" s="85"/>
      <c r="J648" s="85"/>
    </row>
    <row r="649" spans="7:10" x14ac:dyDescent="0.2">
      <c r="G649" s="85"/>
      <c r="H649" s="85"/>
      <c r="I649" s="85"/>
      <c r="J649" s="85"/>
    </row>
    <row r="650" spans="7:10" x14ac:dyDescent="0.2">
      <c r="G650" s="85"/>
      <c r="H650" s="85"/>
      <c r="I650" s="85"/>
      <c r="J650" s="85"/>
    </row>
    <row r="651" spans="7:10" x14ac:dyDescent="0.2">
      <c r="G651" s="85"/>
      <c r="H651" s="85"/>
      <c r="I651" s="85"/>
      <c r="J651" s="85"/>
    </row>
    <row r="652" spans="7:10" x14ac:dyDescent="0.2">
      <c r="G652" s="85"/>
      <c r="H652" s="85"/>
      <c r="I652" s="85"/>
      <c r="J652" s="85"/>
    </row>
    <row r="653" spans="7:10" x14ac:dyDescent="0.2">
      <c r="G653" s="85"/>
      <c r="H653" s="85"/>
      <c r="I653" s="85"/>
      <c r="J653" s="85"/>
    </row>
    <row r="654" spans="7:10" x14ac:dyDescent="0.2">
      <c r="G654" s="85"/>
      <c r="H654" s="85"/>
      <c r="I654" s="85"/>
      <c r="J654" s="85"/>
    </row>
    <row r="655" spans="7:10" x14ac:dyDescent="0.2">
      <c r="G655" s="85"/>
      <c r="H655" s="85"/>
      <c r="I655" s="85"/>
      <c r="J655" s="85"/>
    </row>
    <row r="656" spans="7:10" x14ac:dyDescent="0.2">
      <c r="G656" s="85"/>
      <c r="H656" s="85"/>
      <c r="I656" s="85"/>
      <c r="J656" s="85"/>
    </row>
    <row r="657" spans="7:10" x14ac:dyDescent="0.2">
      <c r="G657" s="85"/>
      <c r="H657" s="85"/>
      <c r="I657" s="85"/>
      <c r="J657" s="85"/>
    </row>
    <row r="658" spans="7:10" x14ac:dyDescent="0.2">
      <c r="G658" s="85"/>
      <c r="H658" s="85"/>
      <c r="I658" s="85"/>
      <c r="J658" s="85"/>
    </row>
    <row r="659" spans="7:10" x14ac:dyDescent="0.2">
      <c r="G659" s="85"/>
      <c r="H659" s="85"/>
      <c r="I659" s="85"/>
      <c r="J659" s="85"/>
    </row>
    <row r="660" spans="7:10" x14ac:dyDescent="0.2">
      <c r="G660" s="85"/>
      <c r="H660" s="85"/>
      <c r="I660" s="85"/>
      <c r="J660" s="85"/>
    </row>
    <row r="661" spans="7:10" x14ac:dyDescent="0.2">
      <c r="G661" s="85"/>
      <c r="H661" s="85"/>
      <c r="I661" s="85"/>
      <c r="J661" s="85"/>
    </row>
    <row r="662" spans="7:10" x14ac:dyDescent="0.2">
      <c r="G662" s="85"/>
      <c r="H662" s="85"/>
      <c r="I662" s="85"/>
      <c r="J662" s="85"/>
    </row>
    <row r="663" spans="7:10" x14ac:dyDescent="0.2">
      <c r="G663" s="85"/>
      <c r="H663" s="85"/>
      <c r="I663" s="85"/>
      <c r="J663" s="85"/>
    </row>
    <row r="664" spans="7:10" x14ac:dyDescent="0.2">
      <c r="G664" s="85"/>
      <c r="H664" s="85"/>
      <c r="I664" s="85"/>
      <c r="J664" s="85"/>
    </row>
    <row r="665" spans="7:10" x14ac:dyDescent="0.2">
      <c r="G665" s="85"/>
      <c r="H665" s="85"/>
      <c r="I665" s="85"/>
      <c r="J665" s="85"/>
    </row>
    <row r="666" spans="7:10" x14ac:dyDescent="0.2">
      <c r="G666" s="85"/>
      <c r="H666" s="85"/>
      <c r="I666" s="85"/>
      <c r="J666" s="85"/>
    </row>
    <row r="667" spans="7:10" x14ac:dyDescent="0.2">
      <c r="G667" s="85"/>
      <c r="H667" s="85"/>
      <c r="I667" s="85"/>
      <c r="J667" s="85"/>
    </row>
    <row r="668" spans="7:10" x14ac:dyDescent="0.2">
      <c r="G668" s="85"/>
      <c r="H668" s="85"/>
      <c r="I668" s="85"/>
      <c r="J668" s="85"/>
    </row>
    <row r="669" spans="7:10" x14ac:dyDescent="0.2">
      <c r="G669" s="85"/>
      <c r="H669" s="85"/>
      <c r="I669" s="85"/>
      <c r="J669" s="85"/>
    </row>
    <row r="670" spans="7:10" x14ac:dyDescent="0.2">
      <c r="G670" s="85"/>
      <c r="H670" s="85"/>
      <c r="I670" s="85"/>
      <c r="J670" s="85"/>
    </row>
    <row r="671" spans="7:10" x14ac:dyDescent="0.2">
      <c r="G671" s="85"/>
      <c r="H671" s="85"/>
      <c r="I671" s="85"/>
      <c r="J671" s="85"/>
    </row>
    <row r="672" spans="7:10" x14ac:dyDescent="0.2">
      <c r="G672" s="85"/>
      <c r="H672" s="85"/>
      <c r="I672" s="85"/>
      <c r="J672" s="85"/>
    </row>
    <row r="673" spans="7:10" x14ac:dyDescent="0.2">
      <c r="G673" s="85"/>
      <c r="H673" s="85"/>
      <c r="I673" s="85"/>
      <c r="J673" s="85"/>
    </row>
    <row r="674" spans="7:10" x14ac:dyDescent="0.2">
      <c r="G674" s="85"/>
      <c r="H674" s="85"/>
      <c r="I674" s="85"/>
      <c r="J674" s="85"/>
    </row>
    <row r="675" spans="7:10" x14ac:dyDescent="0.2">
      <c r="G675" s="85"/>
      <c r="H675" s="85"/>
      <c r="I675" s="85"/>
      <c r="J675" s="85"/>
    </row>
    <row r="676" spans="7:10" x14ac:dyDescent="0.2">
      <c r="G676" s="85"/>
      <c r="H676" s="85"/>
      <c r="I676" s="85"/>
      <c r="J676" s="85"/>
    </row>
    <row r="677" spans="7:10" x14ac:dyDescent="0.2">
      <c r="G677" s="85"/>
      <c r="H677" s="85"/>
      <c r="I677" s="85"/>
      <c r="J677" s="85"/>
    </row>
    <row r="678" spans="7:10" x14ac:dyDescent="0.2">
      <c r="G678" s="85"/>
      <c r="H678" s="85"/>
      <c r="I678" s="85"/>
      <c r="J678" s="85"/>
    </row>
    <row r="679" spans="7:10" x14ac:dyDescent="0.2">
      <c r="G679" s="85"/>
      <c r="H679" s="85"/>
      <c r="I679" s="85"/>
      <c r="J679" s="85"/>
    </row>
    <row r="680" spans="7:10" x14ac:dyDescent="0.2">
      <c r="G680" s="85"/>
      <c r="H680" s="85"/>
      <c r="I680" s="85"/>
      <c r="J680" s="85"/>
    </row>
    <row r="681" spans="7:10" x14ac:dyDescent="0.2">
      <c r="G681" s="85"/>
      <c r="H681" s="85"/>
      <c r="I681" s="85"/>
      <c r="J681" s="85"/>
    </row>
    <row r="682" spans="7:10" x14ac:dyDescent="0.2">
      <c r="G682" s="85"/>
      <c r="H682" s="85"/>
      <c r="I682" s="85"/>
      <c r="J682" s="85"/>
    </row>
    <row r="683" spans="7:10" x14ac:dyDescent="0.2">
      <c r="G683" s="85"/>
      <c r="H683" s="85"/>
      <c r="I683" s="85"/>
      <c r="J683" s="85"/>
    </row>
    <row r="684" spans="7:10" x14ac:dyDescent="0.2">
      <c r="G684" s="85"/>
      <c r="H684" s="85"/>
      <c r="I684" s="85"/>
      <c r="J684" s="85"/>
    </row>
    <row r="685" spans="7:10" x14ac:dyDescent="0.2">
      <c r="G685" s="85"/>
      <c r="H685" s="85"/>
      <c r="I685" s="85"/>
      <c r="J685" s="85"/>
    </row>
    <row r="686" spans="7:10" x14ac:dyDescent="0.2">
      <c r="G686" s="85"/>
      <c r="H686" s="85"/>
      <c r="I686" s="85"/>
      <c r="J686" s="85"/>
    </row>
    <row r="687" spans="7:10" x14ac:dyDescent="0.2">
      <c r="G687" s="85"/>
      <c r="H687" s="85"/>
      <c r="I687" s="85"/>
      <c r="J687" s="85"/>
    </row>
    <row r="688" spans="7:10" x14ac:dyDescent="0.2">
      <c r="G688" s="85"/>
      <c r="H688" s="85"/>
      <c r="I688" s="85"/>
      <c r="J688" s="85"/>
    </row>
    <row r="689" spans="7:10" x14ac:dyDescent="0.2">
      <c r="G689" s="85"/>
      <c r="H689" s="85"/>
      <c r="I689" s="85"/>
      <c r="J689" s="85"/>
    </row>
    <row r="690" spans="7:10" x14ac:dyDescent="0.2">
      <c r="G690" s="85"/>
      <c r="H690" s="85"/>
      <c r="I690" s="85"/>
      <c r="J690" s="85"/>
    </row>
    <row r="691" spans="7:10" x14ac:dyDescent="0.2">
      <c r="G691" s="85"/>
      <c r="H691" s="85"/>
      <c r="I691" s="85"/>
      <c r="J691" s="85"/>
    </row>
    <row r="692" spans="7:10" x14ac:dyDescent="0.2">
      <c r="G692" s="85"/>
      <c r="H692" s="85"/>
      <c r="I692" s="85"/>
      <c r="J692" s="85"/>
    </row>
    <row r="693" spans="7:10" x14ac:dyDescent="0.2">
      <c r="G693" s="85"/>
      <c r="H693" s="85"/>
      <c r="I693" s="85"/>
      <c r="J693" s="85"/>
    </row>
    <row r="694" spans="7:10" x14ac:dyDescent="0.2">
      <c r="G694" s="85"/>
      <c r="H694" s="85"/>
      <c r="I694" s="85"/>
      <c r="J694" s="85"/>
    </row>
    <row r="695" spans="7:10" x14ac:dyDescent="0.2">
      <c r="G695" s="85"/>
      <c r="H695" s="85"/>
      <c r="I695" s="85"/>
      <c r="J695" s="85"/>
    </row>
    <row r="696" spans="7:10" x14ac:dyDescent="0.2">
      <c r="G696" s="85"/>
      <c r="H696" s="85"/>
      <c r="I696" s="85"/>
      <c r="J696" s="85"/>
    </row>
    <row r="697" spans="7:10" x14ac:dyDescent="0.2">
      <c r="G697" s="85"/>
      <c r="H697" s="85"/>
      <c r="I697" s="85"/>
      <c r="J697" s="85"/>
    </row>
    <row r="698" spans="7:10" x14ac:dyDescent="0.2">
      <c r="G698" s="85"/>
      <c r="H698" s="85"/>
      <c r="I698" s="85"/>
      <c r="J698" s="85"/>
    </row>
    <row r="699" spans="7:10" x14ac:dyDescent="0.2">
      <c r="G699" s="85"/>
      <c r="H699" s="85"/>
      <c r="I699" s="85"/>
      <c r="J699" s="85"/>
    </row>
    <row r="700" spans="7:10" x14ac:dyDescent="0.2">
      <c r="G700" s="85"/>
      <c r="H700" s="85"/>
      <c r="I700" s="85"/>
      <c r="J700" s="85"/>
    </row>
    <row r="701" spans="7:10" x14ac:dyDescent="0.2">
      <c r="G701" s="85"/>
      <c r="H701" s="85"/>
      <c r="I701" s="85"/>
      <c r="J701" s="85"/>
    </row>
    <row r="702" spans="7:10" x14ac:dyDescent="0.2">
      <c r="G702" s="85"/>
      <c r="H702" s="85"/>
      <c r="I702" s="85"/>
      <c r="J702" s="85"/>
    </row>
    <row r="703" spans="7:10" x14ac:dyDescent="0.2">
      <c r="G703" s="85"/>
      <c r="H703" s="85"/>
      <c r="I703" s="85"/>
      <c r="J703" s="85"/>
    </row>
    <row r="704" spans="7:10" x14ac:dyDescent="0.2">
      <c r="G704" s="85"/>
      <c r="H704" s="85"/>
      <c r="I704" s="85"/>
      <c r="J704" s="85"/>
    </row>
    <row r="705" spans="7:10" x14ac:dyDescent="0.2">
      <c r="G705" s="85"/>
      <c r="H705" s="85"/>
      <c r="I705" s="85"/>
      <c r="J705" s="85"/>
    </row>
    <row r="706" spans="7:10" x14ac:dyDescent="0.2">
      <c r="G706" s="85"/>
      <c r="H706" s="85"/>
      <c r="I706" s="85"/>
      <c r="J706" s="85"/>
    </row>
    <row r="707" spans="7:10" x14ac:dyDescent="0.2">
      <c r="G707" s="85"/>
      <c r="H707" s="85"/>
      <c r="I707" s="85"/>
      <c r="J707" s="85"/>
    </row>
    <row r="708" spans="7:10" x14ac:dyDescent="0.2">
      <c r="G708" s="85"/>
      <c r="H708" s="85"/>
      <c r="I708" s="85"/>
      <c r="J708" s="85"/>
    </row>
    <row r="709" spans="7:10" x14ac:dyDescent="0.2">
      <c r="G709" s="85"/>
      <c r="H709" s="85"/>
      <c r="I709" s="85"/>
      <c r="J709" s="85"/>
    </row>
    <row r="710" spans="7:10" x14ac:dyDescent="0.2">
      <c r="G710" s="85"/>
      <c r="H710" s="85"/>
      <c r="I710" s="85"/>
      <c r="J710" s="85"/>
    </row>
    <row r="711" spans="7:10" x14ac:dyDescent="0.2">
      <c r="G711" s="85"/>
      <c r="H711" s="85"/>
      <c r="I711" s="85"/>
      <c r="J711" s="85"/>
    </row>
    <row r="712" spans="7:10" x14ac:dyDescent="0.2">
      <c r="G712" s="85"/>
      <c r="H712" s="85"/>
      <c r="I712" s="85"/>
      <c r="J712" s="85"/>
    </row>
    <row r="713" spans="7:10" x14ac:dyDescent="0.2">
      <c r="G713" s="85"/>
      <c r="H713" s="85"/>
      <c r="I713" s="85"/>
      <c r="J713" s="85"/>
    </row>
    <row r="714" spans="7:10" x14ac:dyDescent="0.2">
      <c r="G714" s="85"/>
      <c r="H714" s="85"/>
      <c r="I714" s="85"/>
      <c r="J714" s="85"/>
    </row>
    <row r="715" spans="7:10" x14ac:dyDescent="0.2">
      <c r="G715" s="85"/>
      <c r="H715" s="85"/>
      <c r="I715" s="85"/>
      <c r="J715" s="85"/>
    </row>
    <row r="716" spans="7:10" x14ac:dyDescent="0.2">
      <c r="G716" s="85"/>
      <c r="H716" s="85"/>
      <c r="I716" s="85"/>
      <c r="J716" s="85"/>
    </row>
    <row r="717" spans="7:10" x14ac:dyDescent="0.2">
      <c r="G717" s="85"/>
      <c r="H717" s="85"/>
      <c r="I717" s="85"/>
      <c r="J717" s="85"/>
    </row>
    <row r="718" spans="7:10" x14ac:dyDescent="0.2">
      <c r="G718" s="85"/>
      <c r="H718" s="85"/>
      <c r="I718" s="85"/>
      <c r="J718" s="85"/>
    </row>
    <row r="719" spans="7:10" x14ac:dyDescent="0.2">
      <c r="G719" s="85"/>
      <c r="H719" s="85"/>
      <c r="I719" s="85"/>
      <c r="J719" s="85"/>
    </row>
    <row r="720" spans="7:10" x14ac:dyDescent="0.2">
      <c r="G720" s="85"/>
      <c r="H720" s="85"/>
      <c r="I720" s="85"/>
      <c r="J720" s="85"/>
    </row>
    <row r="721" spans="7:10" x14ac:dyDescent="0.2">
      <c r="G721" s="85"/>
      <c r="H721" s="85"/>
      <c r="I721" s="85"/>
      <c r="J721" s="85"/>
    </row>
    <row r="722" spans="7:10" x14ac:dyDescent="0.2">
      <c r="G722" s="85"/>
      <c r="H722" s="85"/>
      <c r="I722" s="85"/>
      <c r="J722" s="85"/>
    </row>
    <row r="723" spans="7:10" x14ac:dyDescent="0.2">
      <c r="G723" s="85"/>
      <c r="H723" s="85"/>
      <c r="I723" s="85"/>
      <c r="J723" s="85"/>
    </row>
    <row r="724" spans="7:10" x14ac:dyDescent="0.2">
      <c r="G724" s="85"/>
      <c r="H724" s="85"/>
      <c r="I724" s="85"/>
      <c r="J724" s="85"/>
    </row>
    <row r="725" spans="7:10" x14ac:dyDescent="0.2">
      <c r="G725" s="85"/>
      <c r="H725" s="85"/>
      <c r="I725" s="85"/>
      <c r="J725" s="85"/>
    </row>
    <row r="726" spans="7:10" x14ac:dyDescent="0.2">
      <c r="G726" s="85"/>
      <c r="H726" s="85"/>
      <c r="I726" s="85"/>
      <c r="J726" s="85"/>
    </row>
    <row r="727" spans="7:10" x14ac:dyDescent="0.2">
      <c r="G727" s="85"/>
      <c r="H727" s="85"/>
      <c r="I727" s="85"/>
      <c r="J727" s="85"/>
    </row>
    <row r="728" spans="7:10" x14ac:dyDescent="0.2">
      <c r="G728" s="85"/>
      <c r="H728" s="85"/>
      <c r="I728" s="85"/>
      <c r="J728" s="85"/>
    </row>
    <row r="729" spans="7:10" x14ac:dyDescent="0.2">
      <c r="G729" s="85"/>
      <c r="H729" s="85"/>
      <c r="I729" s="85"/>
      <c r="J729" s="85"/>
    </row>
    <row r="730" spans="7:10" x14ac:dyDescent="0.2">
      <c r="G730" s="85"/>
      <c r="H730" s="85"/>
      <c r="I730" s="85"/>
      <c r="J730" s="85"/>
    </row>
    <row r="731" spans="7:10" x14ac:dyDescent="0.2">
      <c r="G731" s="85"/>
      <c r="H731" s="85"/>
      <c r="I731" s="85"/>
      <c r="J731" s="85"/>
    </row>
    <row r="732" spans="7:10" x14ac:dyDescent="0.2">
      <c r="G732" s="85"/>
      <c r="H732" s="85"/>
      <c r="I732" s="85"/>
      <c r="J732" s="85"/>
    </row>
    <row r="733" spans="7:10" x14ac:dyDescent="0.2">
      <c r="G733" s="85"/>
      <c r="H733" s="85"/>
      <c r="I733" s="85"/>
      <c r="J733" s="85"/>
    </row>
    <row r="734" spans="7:10" x14ac:dyDescent="0.2">
      <c r="G734" s="85"/>
      <c r="H734" s="85"/>
      <c r="I734" s="85"/>
      <c r="J734" s="85"/>
    </row>
    <row r="735" spans="7:10" x14ac:dyDescent="0.2">
      <c r="G735" s="85"/>
      <c r="H735" s="85"/>
      <c r="I735" s="85"/>
      <c r="J735" s="85"/>
    </row>
    <row r="736" spans="7:10" x14ac:dyDescent="0.2">
      <c r="G736" s="85"/>
      <c r="H736" s="85"/>
      <c r="I736" s="85"/>
      <c r="J736" s="85"/>
    </row>
    <row r="737" spans="7:10" x14ac:dyDescent="0.2">
      <c r="G737" s="85"/>
      <c r="H737" s="85"/>
      <c r="I737" s="85"/>
      <c r="J737" s="85"/>
    </row>
    <row r="738" spans="7:10" x14ac:dyDescent="0.2">
      <c r="G738" s="85"/>
      <c r="H738" s="85"/>
      <c r="I738" s="85"/>
      <c r="J738" s="85"/>
    </row>
    <row r="739" spans="7:10" x14ac:dyDescent="0.2">
      <c r="G739" s="85"/>
      <c r="H739" s="85"/>
      <c r="I739" s="85"/>
      <c r="J739" s="85"/>
    </row>
    <row r="740" spans="7:10" x14ac:dyDescent="0.2">
      <c r="G740" s="85"/>
      <c r="H740" s="85"/>
      <c r="I740" s="85"/>
      <c r="J740" s="85"/>
    </row>
    <row r="741" spans="7:10" x14ac:dyDescent="0.2">
      <c r="G741" s="85"/>
      <c r="H741" s="85"/>
      <c r="I741" s="85"/>
      <c r="J741" s="85"/>
    </row>
    <row r="742" spans="7:10" x14ac:dyDescent="0.2">
      <c r="G742" s="85"/>
      <c r="H742" s="85"/>
      <c r="I742" s="85"/>
      <c r="J742" s="85"/>
    </row>
    <row r="743" spans="7:10" x14ac:dyDescent="0.2">
      <c r="G743" s="85"/>
      <c r="H743" s="85"/>
      <c r="I743" s="85"/>
      <c r="J743" s="85"/>
    </row>
    <row r="744" spans="7:10" x14ac:dyDescent="0.2">
      <c r="G744" s="85"/>
      <c r="H744" s="85"/>
      <c r="I744" s="85"/>
      <c r="J744" s="85"/>
    </row>
    <row r="745" spans="7:10" x14ac:dyDescent="0.2">
      <c r="G745" s="85"/>
      <c r="H745" s="85"/>
      <c r="I745" s="85"/>
      <c r="J745" s="85"/>
    </row>
    <row r="746" spans="7:10" x14ac:dyDescent="0.2">
      <c r="G746" s="85"/>
      <c r="H746" s="85"/>
      <c r="I746" s="85"/>
      <c r="J746" s="85"/>
    </row>
    <row r="747" spans="7:10" x14ac:dyDescent="0.2">
      <c r="G747" s="85"/>
      <c r="H747" s="85"/>
      <c r="I747" s="85"/>
      <c r="J747" s="85"/>
    </row>
    <row r="748" spans="7:10" x14ac:dyDescent="0.2">
      <c r="G748" s="85"/>
      <c r="H748" s="85"/>
      <c r="I748" s="85"/>
      <c r="J748" s="85"/>
    </row>
    <row r="749" spans="7:10" x14ac:dyDescent="0.2">
      <c r="G749" s="85"/>
      <c r="H749" s="85"/>
      <c r="I749" s="85"/>
      <c r="J749" s="85"/>
    </row>
    <row r="750" spans="7:10" x14ac:dyDescent="0.2">
      <c r="G750" s="85"/>
      <c r="H750" s="85"/>
      <c r="I750" s="85"/>
      <c r="J750" s="85"/>
    </row>
    <row r="751" spans="7:10" x14ac:dyDescent="0.2">
      <c r="G751" s="85"/>
      <c r="H751" s="85"/>
      <c r="I751" s="85"/>
      <c r="J751" s="85"/>
    </row>
    <row r="752" spans="7:10" x14ac:dyDescent="0.2">
      <c r="G752" s="85"/>
      <c r="H752" s="85"/>
      <c r="I752" s="85"/>
      <c r="J752" s="85"/>
    </row>
    <row r="753" spans="7:10" x14ac:dyDescent="0.2">
      <c r="G753" s="85"/>
      <c r="H753" s="85"/>
      <c r="I753" s="85"/>
      <c r="J753" s="85"/>
    </row>
    <row r="754" spans="7:10" x14ac:dyDescent="0.2">
      <c r="G754" s="85"/>
      <c r="H754" s="85"/>
      <c r="I754" s="85"/>
      <c r="J754" s="85"/>
    </row>
    <row r="755" spans="7:10" x14ac:dyDescent="0.2">
      <c r="G755" s="85"/>
      <c r="H755" s="85"/>
      <c r="I755" s="85"/>
      <c r="J755" s="85"/>
    </row>
    <row r="756" spans="7:10" x14ac:dyDescent="0.2">
      <c r="G756" s="85"/>
      <c r="H756" s="85"/>
      <c r="I756" s="85"/>
      <c r="J756" s="85"/>
    </row>
    <row r="757" spans="7:10" x14ac:dyDescent="0.2">
      <c r="G757" s="85"/>
      <c r="H757" s="85"/>
      <c r="I757" s="85"/>
      <c r="J757" s="85"/>
    </row>
    <row r="758" spans="7:10" x14ac:dyDescent="0.2">
      <c r="G758" s="85"/>
      <c r="H758" s="85"/>
      <c r="I758" s="85"/>
      <c r="J758" s="85"/>
    </row>
    <row r="759" spans="7:10" x14ac:dyDescent="0.2">
      <c r="G759" s="85"/>
      <c r="H759" s="85"/>
      <c r="I759" s="85"/>
      <c r="J759" s="85"/>
    </row>
    <row r="840" spans="1:12" ht="13.5" thickBot="1" x14ac:dyDescent="0.25"/>
    <row r="841" spans="1:12" ht="13.5" thickBot="1" x14ac:dyDescent="0.25">
      <c r="A841" s="27"/>
      <c r="B841" s="28"/>
      <c r="C841" s="132" t="s">
        <v>5</v>
      </c>
      <c r="D841" s="132"/>
      <c r="E841" s="132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Абдюльбекбекмадж</cp:lastModifiedBy>
  <dcterms:created xsi:type="dcterms:W3CDTF">2022-05-16T14:23:56Z</dcterms:created>
  <dcterms:modified xsi:type="dcterms:W3CDTF">2025-02-24T14:13:53Z</dcterms:modified>
</cp:coreProperties>
</file>